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03. CONTABILIDAD\Relación de Pagos Proveedores para el Portal\2026\"/>
    </mc:Choice>
  </mc:AlternateContent>
  <xr:revisionPtr revIDLastSave="0" documentId="13_ncr:1_{6B3A4A20-BFD1-479E-85E5-E4F191CD97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definedNames>
    <definedName name="_xlnm._FilterDatabase" localSheetId="0" hidden="1">septiembre!$A$6:$K$43</definedName>
    <definedName name="_xlnm.Print_Titles" localSheetId="0">septiembre!$1:$6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4" i="1" l="1"/>
  <c r="J41" i="1" l="1"/>
  <c r="J40" i="1"/>
  <c r="J43" i="1"/>
  <c r="J42" i="1"/>
  <c r="J35" i="1" l="1"/>
  <c r="J31" i="1"/>
  <c r="J9" i="1"/>
  <c r="J12" i="1"/>
  <c r="J34" i="1"/>
  <c r="J27" i="1" l="1"/>
  <c r="J33" i="1" l="1"/>
  <c r="J39" i="1"/>
  <c r="J15" i="1"/>
  <c r="J14" i="1"/>
  <c r="J37" i="1"/>
  <c r="J10" i="1" l="1"/>
  <c r="J30" i="1"/>
  <c r="J8" i="1"/>
  <c r="J11" i="1"/>
  <c r="J38" i="1"/>
  <c r="J25" i="1" l="1"/>
  <c r="J18" i="1"/>
  <c r="J26" i="1"/>
  <c r="J19" i="1"/>
  <c r="J21" i="1"/>
  <c r="J20" i="1"/>
  <c r="J22" i="1"/>
  <c r="J23" i="1"/>
  <c r="J24" i="1"/>
  <c r="J7" i="1"/>
  <c r="J28" i="1"/>
  <c r="J29" i="1"/>
  <c r="J36" i="1"/>
  <c r="J17" i="1"/>
  <c r="J16" i="1"/>
  <c r="J32" i="1"/>
  <c r="J13" i="1" l="1"/>
</calcChain>
</file>

<file path=xl/sharedStrings.xml><?xml version="1.0" encoding="utf-8"?>
<sst xmlns="http://schemas.openxmlformats.org/spreadsheetml/2006/main" count="212" uniqueCount="193">
  <si>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</si>
  <si>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</si>
  <si>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</si>
  <si>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</si>
  <si>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</si>
  <si>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</si>
  <si>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</si>
  <si>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</si>
  <si>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</si>
  <si>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</si>
  <si>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</si>
  <si>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</si>
  <si>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</si>
  <si>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AGUA PLANETA AZUL, S.A.</t>
  </si>
  <si>
    <t>JUNTA CENTRAL ELECTORAL</t>
  </si>
  <si>
    <t>Compañia Dominicana de Telefonos S A</t>
  </si>
  <si>
    <t>WINDTELECOM S. A.</t>
  </si>
  <si>
    <t>EDEESTE</t>
  </si>
  <si>
    <t>EDESUR</t>
  </si>
  <si>
    <t>AYUNTAMIENTO DEL DISTRITO NACIONAL</t>
  </si>
  <si>
    <t>SGC SERVICIOS GARANTIA Y CALIDAD SRL</t>
  </si>
  <si>
    <t>EDENORTE</t>
  </si>
  <si>
    <t>CORAAVEGA</t>
  </si>
  <si>
    <t>Servicio de mantenimiento preventivo y correctivo de los generadores electricos del SIUBEN, orden 2025-00113.</t>
  </si>
  <si>
    <t>Banco de Reservas de la  Republica Dom.</t>
  </si>
  <si>
    <t>N/A</t>
  </si>
  <si>
    <t>SEGUROS RESERVAS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</si>
  <si>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</si>
  <si>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</si>
  <si>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</si>
  <si>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</si>
  <si>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</si>
  <si>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</si>
  <si>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</si>
  <si>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</si>
  <si>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Freidy Hinojosa Sánchez  </t>
  </si>
  <si>
    <t>Contadora</t>
  </si>
  <si>
    <t>Enc. De Contabilidad</t>
  </si>
  <si>
    <t xml:space="preserve">Director Adm. y Financiero </t>
  </si>
  <si>
    <t>Seguro Nacional de Salud</t>
  </si>
  <si>
    <t>Altice Dominicana</t>
  </si>
  <si>
    <t>REFRIASU LOGISTIC AND CONSTRUTIONS SRL</t>
  </si>
  <si>
    <t>AYUNTAMIENTO MUNICIPAL DE LA VEGA</t>
  </si>
  <si>
    <t>AYUNTAMIENTO MUNICIPAL DE SAN PEDRO DE MACORIS</t>
  </si>
  <si>
    <t>Corp.410490</t>
  </si>
  <si>
    <t>Suministro de energía eléctrica Regional Cibao Norte, NIC 7595687,  período 06/07/2025 al 06/08/2026  de esta Unidad Ejecutora  SIUBEN.</t>
  </si>
  <si>
    <t>E450000155632</t>
  </si>
  <si>
    <t>7595687010</t>
  </si>
  <si>
    <t>Compra de agua embotellada, destinada al consumo del personal en la oficina principal de esta Unidad Ejecutora SIUBEN, orden 2026-00036.</t>
  </si>
  <si>
    <t xml:space="preserve">JARDIN ILUSIONES SRL, </t>
  </si>
  <si>
    <t>OFICINA GUBERNAMENTAL DE TECNOLOGIA DE LA INFORMACION Y COMUNICACIÓN</t>
  </si>
  <si>
    <t xml:space="preserve">Humano Seguros, S. A., </t>
  </si>
  <si>
    <t>E450000000004</t>
  </si>
  <si>
    <t>4</t>
  </si>
  <si>
    <t xml:space="preserve">ICU SOLUCIONES EMPRESARIALES SRL, </t>
  </si>
  <si>
    <t xml:space="preserve">Instituto Nacional de Aguas Potables y Alcantarillado (INAPA), </t>
  </si>
  <si>
    <t>1901</t>
  </si>
  <si>
    <t>Pago de la Cuenta 461272, servicios Corporativos de Telecomunicaciones de Internet y Conectividad, correspondiente al mes de agosto/2026, del SIUBEN.</t>
  </si>
  <si>
    <t>2026-02-0000577120</t>
  </si>
  <si>
    <t>E450000006473</t>
  </si>
  <si>
    <t>Seguro médico, correspondiente a los planes de salud del personal, período 01/09/2026 – 30/09/2026, Póliza No. 30-95-198972, Unidad Ejecutora SIUBEN.</t>
  </si>
  <si>
    <t>5237740</t>
  </si>
  <si>
    <t>E450000009742</t>
  </si>
  <si>
    <t>COVINFA. S.A.</t>
  </si>
  <si>
    <t>1993</t>
  </si>
  <si>
    <t>Alquiler de la 1ra. 2da. y 3ra. Planta Edificio Kennedy, donde se encuentra ubicada la Oficina SIUBEN, correspondiente al mes de  agosto 2026.</t>
  </si>
  <si>
    <t>Suministro energía eléctrica, mes de julio/2026, Regional Santo Domingo NIC 4230980 del SIUBEN.</t>
  </si>
  <si>
    <t>Suministro energía eléctrica, mes de julio/2026, Regional Este NIC 3463218 del SIUBEN.</t>
  </si>
  <si>
    <t>3463218237-14</t>
  </si>
  <si>
    <t>E450000109918</t>
  </si>
  <si>
    <t>1960</t>
  </si>
  <si>
    <t>4230980092-42</t>
  </si>
  <si>
    <t>E450000112992</t>
  </si>
  <si>
    <t>1962</t>
  </si>
  <si>
    <t>Seguro médico Póliza No. 14740, Planes: Especial, Avanzado, Máximo y Premium, período del  01/09/2026 – 30/09/2026.</t>
  </si>
  <si>
    <t>00376770</t>
  </si>
  <si>
    <t>E450000006937</t>
  </si>
  <si>
    <t>1961</t>
  </si>
  <si>
    <t>Pago de la Cuenta 87081704 por Servicios de Internet, mes de agosto/2026, del SIUBEN.</t>
  </si>
  <si>
    <t>0407504247</t>
  </si>
  <si>
    <t>E450000027518</t>
  </si>
  <si>
    <t xml:space="preserve">Pago de la flota No. 706146534 por Comunicación Móvil correspondiente al mes de agosto del año 2026, Unidad Ejecutora SIUBEN.
</t>
  </si>
  <si>
    <t>220</t>
  </si>
  <si>
    <t>E450000151944</t>
  </si>
  <si>
    <t>1957</t>
  </si>
  <si>
    <t>1958</t>
  </si>
  <si>
    <t>Pago de la sumaria 722382272 Servicio Internet Móvil, durante el mes de agosto del 2026, de esta Unidad Ejecutora SIUBEN.</t>
  </si>
  <si>
    <t>203</t>
  </si>
  <si>
    <t>E450000151759</t>
  </si>
  <si>
    <t>Suministro Energía Eléctrica Regional El Valle NIC 6452073, correspondiente al mes de agosto del 2026, del SIUBEN.</t>
  </si>
  <si>
    <t>1959</t>
  </si>
  <si>
    <t>6452073109-07</t>
  </si>
  <si>
    <t>E450000141730</t>
  </si>
  <si>
    <t>Suministro Energía Eléctrica Oficina Principal NIC 6055331, correspondiente al mes de agosto del 2026, del SIUBEN.</t>
  </si>
  <si>
    <t>6055331318-74</t>
  </si>
  <si>
    <t>E450000141729</t>
  </si>
  <si>
    <t>Pago de la sumaria 717385730 Servicio Telefónico y Data, mes de agosto del 2026 de Esta Unidad Ejecutora SIUBEN.</t>
  </si>
  <si>
    <t>215</t>
  </si>
  <si>
    <t>E450000151701</t>
  </si>
  <si>
    <t>1969</t>
  </si>
  <si>
    <t>1994</t>
  </si>
  <si>
    <t>Suministro de energía eléctrica mes de agosto/2026, Regional Central (NIC8084561),  período 01/08/2025 al 01/09/2026 de esta Unidad Ejecutora SIUBEN.</t>
  </si>
  <si>
    <t>8084561257</t>
  </si>
  <si>
    <t>E450000158350</t>
  </si>
  <si>
    <t>Aporte para el sostenimiento de la operación del Data Center del Estado Dominicano, por uso del espacio que ocupa esta Unidad Ejecutora SIUBEN, período septiembre 2026.</t>
  </si>
  <si>
    <t>4943</t>
  </si>
  <si>
    <t>B1500004943</t>
  </si>
  <si>
    <t>1995</t>
  </si>
  <si>
    <t>2010</t>
  </si>
  <si>
    <t>Servicio de recogida de basura Inmueble No.003972 de la Oficina Regional Higuamo, correspondiente al mes de septiembre 2026.</t>
  </si>
  <si>
    <t>01-01280390</t>
  </si>
  <si>
    <t>B1500002745</t>
  </si>
  <si>
    <t>2011</t>
  </si>
  <si>
    <t>Servicio de Agua Potable y Alcantarillado Contrato No. 84962842 de la Oficina Regional Higüamo - San Pedro de Macorís de esta Unidad Ejecutora SIUBEN, correspondiente al mes de agosto 2026.</t>
  </si>
  <si>
    <t>1343356</t>
  </si>
  <si>
    <t>E450000009592</t>
  </si>
  <si>
    <t>Servicio de recogida de basura RMC:0000027363 de la Oficina Regional Cibao Sur, correspondiente al mes de agosto 2026.</t>
  </si>
  <si>
    <t>FM01076534</t>
  </si>
  <si>
    <t>B1500003728</t>
  </si>
  <si>
    <t>1955</t>
  </si>
  <si>
    <t>1956</t>
  </si>
  <si>
    <t>Suministro de agua potable y alcantarillado según código de sistema 5153 de la Oficina Regional Cibao Sur-La Vega, mes de septiembre 2026.</t>
  </si>
  <si>
    <t>FS-4488230</t>
  </si>
  <si>
    <t>B1500017406</t>
  </si>
  <si>
    <t>Servicio de recogida de basura código sistema: 41357 de la Oficina Principal SIUBEN, correspondiente al período septiembre 2026.</t>
  </si>
  <si>
    <t>2024</t>
  </si>
  <si>
    <t>39823750</t>
  </si>
  <si>
    <t>B1500076672</t>
  </si>
  <si>
    <t>2012</t>
  </si>
  <si>
    <t>Pago la renovación de Póliza No. 2-2-201-0029519, Incendio y Líneas Aliadas de esta Unidad Ejecutora SIUBEN, con una vigencia de 22/06/2026 - 22/06/2027.</t>
  </si>
  <si>
    <t>003713582</t>
  </si>
  <si>
    <t>E450000013247</t>
  </si>
  <si>
    <t>1916</t>
  </si>
  <si>
    <t>1914</t>
  </si>
  <si>
    <t>Servicio de consulta al archivo maestro cedulado, correspondiente al mes de septiembre 2026 para uso de esta Unidad Ejecutora SIUBEN.</t>
  </si>
  <si>
    <t>2140</t>
  </si>
  <si>
    <t>B1500002140</t>
  </si>
  <si>
    <t>1947</t>
  </si>
  <si>
    <t>19503</t>
  </si>
  <si>
    <t>B1500004906</t>
  </si>
  <si>
    <t>Servicio de elaboración y entrega de arreglos florales (centro de mesa) para las actividades conmemorativas del aniversario institucional de esta Unidad Ejecutora SIUBEN., orden 2026-00084.</t>
  </si>
  <si>
    <t>1948</t>
  </si>
  <si>
    <t>CASTING SCORPION SRL</t>
  </si>
  <si>
    <t>1060</t>
  </si>
  <si>
    <t>B1500001060</t>
  </si>
  <si>
    <t>1915</t>
  </si>
  <si>
    <t xml:space="preserve">CECOMSA SRL, </t>
  </si>
  <si>
    <t xml:space="preserve">Adquisición de (6) proyectores destinados al fortalecimiento de las actividades de capacitación y formación desarrolladas por esta Unidad Ejecutora SIUBEN, orden 2026-00079. </t>
  </si>
  <si>
    <t>091509</t>
  </si>
  <si>
    <t>E450000011584</t>
  </si>
  <si>
    <t>1953</t>
  </si>
  <si>
    <t>25</t>
  </si>
  <si>
    <t>E450000000025</t>
  </si>
  <si>
    <t>1954</t>
  </si>
  <si>
    <t>15725</t>
  </si>
  <si>
    <t>15734</t>
  </si>
  <si>
    <t>E450000015725</t>
  </si>
  <si>
    <t>E450000015734</t>
  </si>
  <si>
    <t>2006</t>
  </si>
  <si>
    <t xml:space="preserve">GRUPO  IFI  SRL,  </t>
  </si>
  <si>
    <t>adquisición de electrodomésticos (6-Estufa Eléctrica), para ser utilizado en las diferentes oficinas de esta Unidad Ejecutora SIUBEN, orden 2026-00087.</t>
  </si>
  <si>
    <t>B1500000001</t>
  </si>
  <si>
    <t>1</t>
  </si>
  <si>
    <t>2023</t>
  </si>
  <si>
    <t xml:space="preserve">GL Promociones SRL, </t>
  </si>
  <si>
    <t>Adquisición de (25) polo-shirt destinados a las diferentes actividades del personal voluntariado de esta Unidad Ejecutora SIUBEN, 2026-00086.</t>
  </si>
  <si>
    <t>93004</t>
  </si>
  <si>
    <t>E450000000290</t>
  </si>
  <si>
    <t xml:space="preserve">Contratación de servicio de alquiler de impresoras mes de agosto 2026 para uso de la oficina principal y oficinas regionales de esta Unidad Ejecutora SIUBEN, orden 2026-00001.
</t>
  </si>
  <si>
    <t>1225</t>
  </si>
  <si>
    <t>B1500001225</t>
  </si>
  <si>
    <t>Servicio de fotografía interactiva tipo photobooth con impresión digital, para el 22 aniversario institucional de esta Unidad Ejecutora SIUBEN, orden 2026-00070.</t>
  </si>
  <si>
    <t>Pago de las Tarjetas Visa Flotilla (Corporación No. 410490), por concepto de asignación de combustible a los colaboradores de esta UE SIUBEN, correspondiente al corte del mes de septiembre 2026.</t>
  </si>
  <si>
    <t>2055</t>
  </si>
  <si>
    <t>Alquiler del local donde se encuentra ubicada la Regional Ozama de esta Unidad Ejecutora SIUBEN, correspondiente a los mes de septiembre 2026.</t>
  </si>
  <si>
    <t>E450000000006</t>
  </si>
  <si>
    <t>2065</t>
  </si>
  <si>
    <t>2040</t>
  </si>
  <si>
    <t>2077</t>
  </si>
  <si>
    <t>E450000015751</t>
  </si>
  <si>
    <t>15751</t>
  </si>
  <si>
    <t>15766</t>
  </si>
  <si>
    <t>E450000015766</t>
  </si>
  <si>
    <t>2067</t>
  </si>
  <si>
    <t>3463218238-22</t>
  </si>
  <si>
    <t>E450000115253</t>
  </si>
  <si>
    <t>E450000118428</t>
  </si>
  <si>
    <t>4230980093-57</t>
  </si>
  <si>
    <t>Suministro energía eléctrica, mes de agosto/2026, Regional Santo Domingo NIC 4230980 del SIUBEN.</t>
  </si>
  <si>
    <t>Suministro energía eléctrica, mes de agosto/2026, Regional Este NIC 3463218 del SIUBEN.</t>
  </si>
  <si>
    <t>Relación de  Pagos a Proveedores, mes de septiembre 2026</t>
  </si>
  <si>
    <t>6</t>
  </si>
  <si>
    <t>Total pagos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</si>
</sst>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Gotham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3" fontId="0" fillId="0" borderId="1" xfId="0" applyNumberFormat="1" applyBorder="1"/>
    <xf numFmtId="0" fontId="9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10" fillId="0" borderId="1" xfId="0" applyNumberFormat="1" applyFont="1" applyBorder="1" applyAlignment="1">
      <alignment horizontal="right"/>
    </xf>
    <xf numFmtId="0" fontId="0" fillId="0" borderId="1" xfId="0" applyBorder="1"/>
    <xf numFmtId="49" fontId="10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wrapText="1"/>
    </xf>
    <xf numFmtId="49" fontId="10" fillId="0" borderId="0" xfId="0" applyNumberFormat="1" applyFont="1" applyAlignment="1">
      <alignment horizontal="left" wrapText="1"/>
    </xf>
    <xf numFmtId="43" fontId="12" fillId="0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14" fillId="0" borderId="2" xfId="0" applyNumberFormat="1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208508</xdr:colOff>
      <xdr:row>0</xdr:row>
      <xdr:rowOff>6832</xdr:rowOff>
    </xdr:from>
    <xdr:ext cx="1548182" cy="898044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FDE911E-A2E2-4D3C-845B-8DE55F9B0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983" y="6832"/>
          <a:ext cx="1548182" cy="8980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8"/>
  <sheetViews>
    <sheetView tabSelected="1" zoomScaleNormal="100" workbookViewId="0">
      <selection activeCell="D9" sqref="D9"/>
    </sheetView>
  </sheetViews>
  <sheetFormatPr defaultColWidth="9.140625" defaultRowHeight="14.25" x14ac:dyDescent="0.2"/>
  <cols>
    <col min="1" max="1" width="11.28515625" style="2" customWidth="1"/>
    <col min="2" max="2" width="27.28515625" style="1" customWidth="1"/>
    <col min="3" max="3" width="37.5703125" style="1" customWidth="1"/>
    <col min="4" max="4" width="15" style="3" customWidth="1"/>
    <col min="5" max="5" width="18.140625" style="4" customWidth="1"/>
    <col min="6" max="6" width="14.28515625" style="4" bestFit="1" customWidth="1"/>
    <col min="7" max="7" width="19.42578125" style="1" customWidth="1"/>
    <col min="8" max="8" width="13.42578125" style="4" customWidth="1"/>
    <col min="9" max="9" width="17.28515625" style="1" bestFit="1" customWidth="1"/>
    <col min="10" max="10" width="10.28515625" style="1" customWidth="1"/>
    <col min="11" max="11" width="9.5703125" style="1" customWidth="1"/>
    <col min="12" max="16384" width="9.140625" style="1"/>
  </cols>
  <sheetData>
    <row r="2" spans="1:1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7.45" customHeight="1" x14ac:dyDescent="0.2">
      <c r="A4" s="35" t="s">
        <v>190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7.45" customHeight="1" x14ac:dyDescent="0.2"/>
    <row r="6" spans="1:11" ht="45.75" customHeight="1" x14ac:dyDescent="0.25">
      <c r="A6" s="9" t="s">
        <v>2</v>
      </c>
      <c r="B6" s="9" t="s">
        <v>3</v>
      </c>
      <c r="C6" s="9" t="s">
        <v>4</v>
      </c>
      <c r="D6" s="10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</row>
    <row r="7" spans="1:11" ht="63" customHeight="1" x14ac:dyDescent="0.25">
      <c r="A7" s="12" t="s">
        <v>56</v>
      </c>
      <c r="B7" s="13" t="s">
        <v>16</v>
      </c>
      <c r="C7" s="13" t="s">
        <v>57</v>
      </c>
      <c r="D7" s="29" t="s">
        <v>58</v>
      </c>
      <c r="E7" s="15" t="s">
        <v>59</v>
      </c>
      <c r="F7" s="16">
        <v>46260</v>
      </c>
      <c r="G7" s="17">
        <v>81355.19</v>
      </c>
      <c r="H7" s="18">
        <v>46387</v>
      </c>
      <c r="I7" s="17">
        <v>81355.19</v>
      </c>
      <c r="J7" s="19">
        <f t="shared" ref="J7:J43" si="0">+I7-G7</f>
        <v>0</v>
      </c>
      <c r="K7" s="19"/>
    </row>
    <row r="8" spans="1:11" ht="60" x14ac:dyDescent="0.25">
      <c r="A8" s="12" t="s">
        <v>133</v>
      </c>
      <c r="B8" s="13" t="s">
        <v>14</v>
      </c>
      <c r="C8" s="13" t="s">
        <v>134</v>
      </c>
      <c r="D8" s="14" t="s">
        <v>135</v>
      </c>
      <c r="E8" s="15" t="s">
        <v>136</v>
      </c>
      <c r="F8" s="16">
        <v>46266</v>
      </c>
      <c r="G8" s="17">
        <v>16000</v>
      </c>
      <c r="H8" s="18">
        <v>46752</v>
      </c>
      <c r="I8" s="17">
        <v>16000</v>
      </c>
      <c r="J8" s="19">
        <f t="shared" si="0"/>
        <v>0</v>
      </c>
      <c r="K8" s="19"/>
    </row>
    <row r="9" spans="1:11" ht="75" x14ac:dyDescent="0.25">
      <c r="A9" s="12" t="s">
        <v>145</v>
      </c>
      <c r="B9" s="27" t="s">
        <v>146</v>
      </c>
      <c r="C9" s="33" t="s">
        <v>147</v>
      </c>
      <c r="D9" s="14" t="s">
        <v>148</v>
      </c>
      <c r="E9" s="15" t="s">
        <v>149</v>
      </c>
      <c r="F9" s="16">
        <v>46252</v>
      </c>
      <c r="G9" s="17">
        <v>236658.06</v>
      </c>
      <c r="H9" s="18">
        <v>46387</v>
      </c>
      <c r="I9" s="17">
        <v>236658.06</v>
      </c>
      <c r="J9" s="19">
        <f t="shared" si="0"/>
        <v>0</v>
      </c>
      <c r="K9" s="19"/>
    </row>
    <row r="10" spans="1:11" ht="60" x14ac:dyDescent="0.25">
      <c r="A10" s="12" t="s">
        <v>132</v>
      </c>
      <c r="B10" s="13" t="s">
        <v>51</v>
      </c>
      <c r="C10" s="13" t="s">
        <v>60</v>
      </c>
      <c r="D10" s="14" t="s">
        <v>61</v>
      </c>
      <c r="E10" s="18" t="s">
        <v>62</v>
      </c>
      <c r="F10" s="16">
        <v>46266</v>
      </c>
      <c r="G10" s="17">
        <v>816911.87</v>
      </c>
      <c r="H10" s="18">
        <v>46387</v>
      </c>
      <c r="I10" s="17">
        <v>816911.87</v>
      </c>
      <c r="J10" s="19">
        <f t="shared" si="0"/>
        <v>0</v>
      </c>
      <c r="K10" s="19"/>
    </row>
    <row r="11" spans="1:11" ht="56.45" customHeight="1" x14ac:dyDescent="0.25">
      <c r="A11" s="12" t="s">
        <v>137</v>
      </c>
      <c r="B11" s="22" t="s">
        <v>49</v>
      </c>
      <c r="C11" s="22" t="s">
        <v>140</v>
      </c>
      <c r="D11" s="14" t="s">
        <v>138</v>
      </c>
      <c r="E11" s="18" t="s">
        <v>139</v>
      </c>
      <c r="F11" s="16">
        <v>46254</v>
      </c>
      <c r="G11" s="17">
        <v>11092</v>
      </c>
      <c r="H11" s="18">
        <v>46752</v>
      </c>
      <c r="I11" s="17">
        <v>11092</v>
      </c>
      <c r="J11" s="19">
        <f t="shared" si="0"/>
        <v>0</v>
      </c>
      <c r="K11" s="19"/>
    </row>
    <row r="12" spans="1:11" ht="75" x14ac:dyDescent="0.25">
      <c r="A12" s="12" t="s">
        <v>141</v>
      </c>
      <c r="B12" s="22" t="s">
        <v>142</v>
      </c>
      <c r="C12" s="22" t="s">
        <v>171</v>
      </c>
      <c r="D12" s="14" t="s">
        <v>143</v>
      </c>
      <c r="E12" s="18" t="s">
        <v>144</v>
      </c>
      <c r="F12" s="16">
        <v>46262</v>
      </c>
      <c r="G12" s="17">
        <v>25370</v>
      </c>
      <c r="H12" s="18">
        <v>46752</v>
      </c>
      <c r="I12" s="17">
        <v>25370</v>
      </c>
      <c r="J12" s="19">
        <f t="shared" si="0"/>
        <v>0</v>
      </c>
      <c r="K12" s="19"/>
    </row>
    <row r="13" spans="1:11" ht="45" x14ac:dyDescent="0.25">
      <c r="A13" s="12" t="s">
        <v>150</v>
      </c>
      <c r="B13" s="13" t="s">
        <v>41</v>
      </c>
      <c r="C13" s="20" t="s">
        <v>23</v>
      </c>
      <c r="D13" s="14" t="s">
        <v>151</v>
      </c>
      <c r="E13" s="15" t="s">
        <v>152</v>
      </c>
      <c r="F13" s="16">
        <v>46261</v>
      </c>
      <c r="G13" s="17">
        <v>41300</v>
      </c>
      <c r="H13" s="21">
        <v>46752</v>
      </c>
      <c r="I13" s="17">
        <v>41300</v>
      </c>
      <c r="J13" s="19">
        <f t="shared" si="0"/>
        <v>0</v>
      </c>
      <c r="K13" s="19"/>
    </row>
    <row r="14" spans="1:11" ht="60" x14ac:dyDescent="0.25">
      <c r="A14" s="12" t="s">
        <v>153</v>
      </c>
      <c r="B14" s="13" t="s">
        <v>13</v>
      </c>
      <c r="C14" s="13" t="s">
        <v>48</v>
      </c>
      <c r="D14" s="14" t="s">
        <v>154</v>
      </c>
      <c r="E14" s="18" t="s">
        <v>156</v>
      </c>
      <c r="F14" s="16">
        <v>46262</v>
      </c>
      <c r="G14" s="17">
        <v>3480</v>
      </c>
      <c r="H14" s="18">
        <v>46752</v>
      </c>
      <c r="I14" s="17">
        <v>3480</v>
      </c>
      <c r="J14" s="19">
        <f t="shared" si="0"/>
        <v>0</v>
      </c>
      <c r="K14" s="19"/>
    </row>
    <row r="15" spans="1:11" ht="60" x14ac:dyDescent="0.25">
      <c r="A15" s="12" t="s">
        <v>153</v>
      </c>
      <c r="B15" s="13" t="s">
        <v>13</v>
      </c>
      <c r="C15" s="13" t="s">
        <v>48</v>
      </c>
      <c r="D15" s="14" t="s">
        <v>155</v>
      </c>
      <c r="E15" s="18" t="s">
        <v>157</v>
      </c>
      <c r="F15" s="16">
        <v>46268</v>
      </c>
      <c r="G15" s="17">
        <v>2580</v>
      </c>
      <c r="H15" s="18">
        <v>46752</v>
      </c>
      <c r="I15" s="17">
        <v>2580</v>
      </c>
      <c r="J15" s="19">
        <f t="shared" si="0"/>
        <v>0</v>
      </c>
      <c r="K15" s="19"/>
    </row>
    <row r="16" spans="1:11" ht="60" x14ac:dyDescent="0.25">
      <c r="A16" s="12" t="s">
        <v>119</v>
      </c>
      <c r="B16" s="22" t="s">
        <v>42</v>
      </c>
      <c r="C16" s="28" t="s">
        <v>116</v>
      </c>
      <c r="D16" s="14" t="s">
        <v>117</v>
      </c>
      <c r="E16" s="15" t="s">
        <v>118</v>
      </c>
      <c r="F16" s="16">
        <v>46266</v>
      </c>
      <c r="G16" s="17">
        <v>300</v>
      </c>
      <c r="H16" s="21">
        <v>46752</v>
      </c>
      <c r="I16" s="17">
        <v>300</v>
      </c>
      <c r="J16" s="19">
        <f t="shared" si="0"/>
        <v>0</v>
      </c>
      <c r="K16" s="19"/>
    </row>
    <row r="17" spans="1:11" ht="28.9" customHeight="1" x14ac:dyDescent="0.25">
      <c r="A17" s="12" t="s">
        <v>120</v>
      </c>
      <c r="B17" s="13" t="s">
        <v>22</v>
      </c>
      <c r="C17" s="13" t="s">
        <v>121</v>
      </c>
      <c r="D17" s="14" t="s">
        <v>122</v>
      </c>
      <c r="E17" s="18" t="s">
        <v>123</v>
      </c>
      <c r="F17" s="16">
        <v>46266</v>
      </c>
      <c r="G17" s="17">
        <v>394</v>
      </c>
      <c r="H17" s="18">
        <v>46752</v>
      </c>
      <c r="I17" s="17">
        <v>394</v>
      </c>
      <c r="J17" s="19">
        <f t="shared" si="0"/>
        <v>0</v>
      </c>
      <c r="K17" s="19"/>
    </row>
    <row r="18" spans="1:11" ht="61.5" customHeight="1" x14ac:dyDescent="0.25">
      <c r="A18" s="12" t="s">
        <v>84</v>
      </c>
      <c r="B18" s="13" t="s">
        <v>15</v>
      </c>
      <c r="C18" s="28" t="s">
        <v>81</v>
      </c>
      <c r="D18" s="23" t="s">
        <v>82</v>
      </c>
      <c r="E18" s="24" t="s">
        <v>83</v>
      </c>
      <c r="F18" s="25">
        <v>46261</v>
      </c>
      <c r="G18" s="19">
        <v>276237</v>
      </c>
      <c r="H18" s="21">
        <v>46752</v>
      </c>
      <c r="I18" s="19">
        <v>276237</v>
      </c>
      <c r="J18" s="19">
        <f t="shared" si="0"/>
        <v>0</v>
      </c>
      <c r="K18" s="27"/>
    </row>
    <row r="19" spans="1:11" ht="57" customHeight="1" x14ac:dyDescent="0.25">
      <c r="A19" s="12" t="s">
        <v>85</v>
      </c>
      <c r="B19" s="13" t="s">
        <v>15</v>
      </c>
      <c r="C19" s="13" t="s">
        <v>86</v>
      </c>
      <c r="D19" s="14" t="s">
        <v>87</v>
      </c>
      <c r="E19" s="24" t="s">
        <v>88</v>
      </c>
      <c r="F19" s="25">
        <v>46261</v>
      </c>
      <c r="G19" s="17">
        <v>22542</v>
      </c>
      <c r="H19" s="21">
        <v>46752</v>
      </c>
      <c r="I19" s="17">
        <v>22542</v>
      </c>
      <c r="J19" s="19">
        <f t="shared" si="0"/>
        <v>0</v>
      </c>
      <c r="K19" s="19"/>
    </row>
    <row r="20" spans="1:11" ht="46.15" customHeight="1" x14ac:dyDescent="0.25">
      <c r="A20" s="12" t="s">
        <v>90</v>
      </c>
      <c r="B20" s="13" t="s">
        <v>18</v>
      </c>
      <c r="C20" s="13" t="s">
        <v>93</v>
      </c>
      <c r="D20" s="14" t="s">
        <v>94</v>
      </c>
      <c r="E20" s="15" t="s">
        <v>95</v>
      </c>
      <c r="F20" s="16">
        <v>46265</v>
      </c>
      <c r="G20" s="17">
        <v>579454.80000000005</v>
      </c>
      <c r="H20" s="18">
        <v>46387</v>
      </c>
      <c r="I20" s="17">
        <v>579454.80000000005</v>
      </c>
      <c r="J20" s="19">
        <f t="shared" si="0"/>
        <v>0</v>
      </c>
      <c r="K20" s="19"/>
    </row>
    <row r="21" spans="1:11" ht="41.45" customHeight="1" x14ac:dyDescent="0.25">
      <c r="A21" s="12" t="s">
        <v>90</v>
      </c>
      <c r="B21" s="13" t="s">
        <v>18</v>
      </c>
      <c r="C21" s="13" t="s">
        <v>89</v>
      </c>
      <c r="D21" s="23" t="s">
        <v>91</v>
      </c>
      <c r="E21" s="15" t="s">
        <v>92</v>
      </c>
      <c r="F21" s="16">
        <v>46265</v>
      </c>
      <c r="G21" s="17">
        <v>15801.77</v>
      </c>
      <c r="H21" s="18">
        <v>46387</v>
      </c>
      <c r="I21" s="17">
        <v>15801.77</v>
      </c>
      <c r="J21" s="19">
        <f t="shared" si="0"/>
        <v>0</v>
      </c>
      <c r="K21" s="19"/>
    </row>
    <row r="22" spans="1:11" ht="41.45" customHeight="1" x14ac:dyDescent="0.25">
      <c r="A22" s="12" t="s">
        <v>70</v>
      </c>
      <c r="B22" s="27" t="s">
        <v>17</v>
      </c>
      <c r="C22" s="13" t="s">
        <v>66</v>
      </c>
      <c r="D22" s="14" t="s">
        <v>71</v>
      </c>
      <c r="E22" s="18" t="s">
        <v>72</v>
      </c>
      <c r="F22" s="16">
        <v>46255</v>
      </c>
      <c r="G22" s="17">
        <v>18026.23</v>
      </c>
      <c r="H22" s="18">
        <v>46387</v>
      </c>
      <c r="I22" s="17">
        <v>18026.23</v>
      </c>
      <c r="J22" s="19">
        <f t="shared" si="0"/>
        <v>0</v>
      </c>
      <c r="K22" s="19"/>
    </row>
    <row r="23" spans="1:11" ht="42" customHeight="1" x14ac:dyDescent="0.25">
      <c r="A23" s="12" t="s">
        <v>70</v>
      </c>
      <c r="B23" s="27" t="s">
        <v>17</v>
      </c>
      <c r="C23" s="13" t="s">
        <v>67</v>
      </c>
      <c r="D23" s="23" t="s">
        <v>68</v>
      </c>
      <c r="E23" s="18" t="s">
        <v>69</v>
      </c>
      <c r="F23" s="16">
        <v>46252</v>
      </c>
      <c r="G23" s="17">
        <v>23136.07</v>
      </c>
      <c r="H23" s="18">
        <v>46387</v>
      </c>
      <c r="I23" s="17">
        <v>23136.07</v>
      </c>
      <c r="J23" s="19">
        <f t="shared" si="0"/>
        <v>0</v>
      </c>
      <c r="K23" s="19"/>
    </row>
    <row r="24" spans="1:11" ht="25.15" customHeight="1" x14ac:dyDescent="0.25">
      <c r="A24" s="12" t="s">
        <v>77</v>
      </c>
      <c r="B24" s="13" t="s">
        <v>40</v>
      </c>
      <c r="C24" s="13" t="s">
        <v>78</v>
      </c>
      <c r="D24" s="29" t="s">
        <v>79</v>
      </c>
      <c r="E24" s="15" t="s">
        <v>80</v>
      </c>
      <c r="F24" s="16">
        <v>46262</v>
      </c>
      <c r="G24" s="17">
        <v>101326.39</v>
      </c>
      <c r="H24" s="21">
        <v>46752</v>
      </c>
      <c r="I24" s="17">
        <v>101326.39</v>
      </c>
      <c r="J24" s="19">
        <f t="shared" si="0"/>
        <v>0</v>
      </c>
      <c r="K24" s="19"/>
    </row>
    <row r="25" spans="1:11" ht="40.9" customHeight="1" x14ac:dyDescent="0.25">
      <c r="A25" s="12" t="s">
        <v>73</v>
      </c>
      <c r="B25" s="13" t="s">
        <v>39</v>
      </c>
      <c r="C25" s="13" t="s">
        <v>74</v>
      </c>
      <c r="D25" s="14" t="s">
        <v>75</v>
      </c>
      <c r="E25" s="18" t="s">
        <v>76</v>
      </c>
      <c r="F25" s="16">
        <v>46259</v>
      </c>
      <c r="G25" s="17">
        <v>343587.48</v>
      </c>
      <c r="H25" s="18">
        <v>46752</v>
      </c>
      <c r="I25" s="17">
        <v>343587.48</v>
      </c>
      <c r="J25" s="19">
        <f t="shared" si="0"/>
        <v>0</v>
      </c>
      <c r="K25" s="19"/>
    </row>
    <row r="26" spans="1:11" ht="40.9" customHeight="1" x14ac:dyDescent="0.25">
      <c r="A26" s="12" t="s">
        <v>99</v>
      </c>
      <c r="B26" s="13" t="s">
        <v>15</v>
      </c>
      <c r="C26" s="13" t="s">
        <v>96</v>
      </c>
      <c r="D26" s="23" t="s">
        <v>97</v>
      </c>
      <c r="E26" s="24" t="s">
        <v>98</v>
      </c>
      <c r="F26" s="25">
        <v>46261</v>
      </c>
      <c r="G26" s="19">
        <v>916665.93</v>
      </c>
      <c r="H26" s="21">
        <v>46752</v>
      </c>
      <c r="I26" s="19">
        <v>916665.93</v>
      </c>
      <c r="J26" s="19">
        <f t="shared" si="0"/>
        <v>0</v>
      </c>
      <c r="K26" s="27"/>
    </row>
    <row r="27" spans="1:11" ht="54.6" customHeight="1" x14ac:dyDescent="0.25">
      <c r="A27" s="12" t="s">
        <v>64</v>
      </c>
      <c r="B27" s="13" t="s">
        <v>63</v>
      </c>
      <c r="C27" s="13" t="s">
        <v>65</v>
      </c>
      <c r="D27" s="23" t="s">
        <v>53</v>
      </c>
      <c r="E27" s="24" t="s">
        <v>52</v>
      </c>
      <c r="F27" s="25">
        <v>46258</v>
      </c>
      <c r="G27" s="26">
        <v>1215403.07</v>
      </c>
      <c r="H27" s="21">
        <v>46752</v>
      </c>
      <c r="I27" s="26">
        <v>1215403.07</v>
      </c>
      <c r="J27" s="19">
        <f t="shared" si="0"/>
        <v>0</v>
      </c>
      <c r="K27" s="27"/>
    </row>
    <row r="28" spans="1:11" ht="54.6" customHeight="1" x14ac:dyDescent="0.25">
      <c r="A28" s="12" t="s">
        <v>100</v>
      </c>
      <c r="B28" s="30" t="s">
        <v>21</v>
      </c>
      <c r="C28" s="13" t="s">
        <v>45</v>
      </c>
      <c r="D28" s="14" t="s">
        <v>47</v>
      </c>
      <c r="E28" s="15" t="s">
        <v>46</v>
      </c>
      <c r="F28" s="16">
        <v>46243</v>
      </c>
      <c r="G28" s="17">
        <v>16980.54</v>
      </c>
      <c r="H28" s="18">
        <v>46387</v>
      </c>
      <c r="I28" s="17">
        <v>16980.54</v>
      </c>
      <c r="J28" s="19">
        <f t="shared" si="0"/>
        <v>0</v>
      </c>
      <c r="K28" s="19"/>
    </row>
    <row r="29" spans="1:11" ht="55.9" customHeight="1" x14ac:dyDescent="0.25">
      <c r="A29" s="12" t="s">
        <v>100</v>
      </c>
      <c r="B29" s="13" t="s">
        <v>21</v>
      </c>
      <c r="C29" s="13" t="s">
        <v>101</v>
      </c>
      <c r="D29" s="14" t="s">
        <v>102</v>
      </c>
      <c r="E29" s="15" t="s">
        <v>103</v>
      </c>
      <c r="F29" s="16">
        <v>46266</v>
      </c>
      <c r="G29" s="17">
        <v>14492.8</v>
      </c>
      <c r="H29" s="18">
        <v>46387</v>
      </c>
      <c r="I29" s="17">
        <v>14492.8</v>
      </c>
      <c r="J29" s="19">
        <f t="shared" si="0"/>
        <v>0</v>
      </c>
      <c r="K29" s="19"/>
    </row>
    <row r="30" spans="1:11" ht="75" x14ac:dyDescent="0.25">
      <c r="A30" s="12" t="s">
        <v>107</v>
      </c>
      <c r="B30" s="13" t="s">
        <v>50</v>
      </c>
      <c r="C30" s="13" t="s">
        <v>104</v>
      </c>
      <c r="D30" s="23" t="s">
        <v>105</v>
      </c>
      <c r="E30" s="24" t="s">
        <v>106</v>
      </c>
      <c r="F30" s="25">
        <v>46266</v>
      </c>
      <c r="G30" s="26">
        <v>76800</v>
      </c>
      <c r="H30" s="21">
        <v>46752</v>
      </c>
      <c r="I30" s="19">
        <v>76800</v>
      </c>
      <c r="J30" s="19">
        <f t="shared" si="0"/>
        <v>0</v>
      </c>
      <c r="K30" s="27"/>
    </row>
    <row r="31" spans="1:11" ht="60" x14ac:dyDescent="0.25">
      <c r="A31" s="12" t="s">
        <v>158</v>
      </c>
      <c r="B31" s="13" t="s">
        <v>159</v>
      </c>
      <c r="C31" s="13" t="s">
        <v>160</v>
      </c>
      <c r="D31" s="23" t="s">
        <v>162</v>
      </c>
      <c r="E31" s="24" t="s">
        <v>161</v>
      </c>
      <c r="F31" s="25">
        <v>46276</v>
      </c>
      <c r="G31" s="26">
        <v>13572.36</v>
      </c>
      <c r="H31" s="21">
        <v>46752</v>
      </c>
      <c r="I31" s="26">
        <v>13572.36</v>
      </c>
      <c r="J31" s="19">
        <f t="shared" si="0"/>
        <v>0</v>
      </c>
      <c r="K31" s="27"/>
    </row>
    <row r="32" spans="1:11" ht="42" customHeight="1" x14ac:dyDescent="0.25">
      <c r="A32" s="12" t="s">
        <v>108</v>
      </c>
      <c r="B32" s="13" t="s">
        <v>43</v>
      </c>
      <c r="C32" s="13" t="s">
        <v>109</v>
      </c>
      <c r="D32" s="14" t="s">
        <v>110</v>
      </c>
      <c r="E32" s="15" t="s">
        <v>111</v>
      </c>
      <c r="F32" s="16">
        <v>46273</v>
      </c>
      <c r="G32" s="17">
        <v>1600</v>
      </c>
      <c r="H32" s="21">
        <v>46752</v>
      </c>
      <c r="I32" s="17">
        <v>1600</v>
      </c>
      <c r="J32" s="19">
        <f t="shared" si="0"/>
        <v>0</v>
      </c>
      <c r="K32" s="19"/>
    </row>
    <row r="33" spans="1:11" ht="90" x14ac:dyDescent="0.25">
      <c r="A33" s="12" t="s">
        <v>112</v>
      </c>
      <c r="B33" s="13" t="s">
        <v>55</v>
      </c>
      <c r="C33" s="13" t="s">
        <v>113</v>
      </c>
      <c r="D33" s="14" t="s">
        <v>114</v>
      </c>
      <c r="E33" s="15" t="s">
        <v>115</v>
      </c>
      <c r="F33" s="16">
        <v>46266</v>
      </c>
      <c r="G33" s="17">
        <v>2700</v>
      </c>
      <c r="H33" s="21">
        <v>46752</v>
      </c>
      <c r="I33" s="17">
        <v>2700</v>
      </c>
      <c r="J33" s="19">
        <f t="shared" si="0"/>
        <v>0</v>
      </c>
      <c r="K33" s="19"/>
    </row>
    <row r="34" spans="1:11" ht="60" x14ac:dyDescent="0.25">
      <c r="A34" s="12" t="s">
        <v>128</v>
      </c>
      <c r="B34" s="13" t="s">
        <v>26</v>
      </c>
      <c r="C34" s="13" t="s">
        <v>129</v>
      </c>
      <c r="D34" s="14" t="s">
        <v>130</v>
      </c>
      <c r="E34" s="15" t="s">
        <v>131</v>
      </c>
      <c r="F34" s="16">
        <v>46196</v>
      </c>
      <c r="G34" s="17">
        <v>260412.76</v>
      </c>
      <c r="H34" s="21">
        <v>46387</v>
      </c>
      <c r="I34" s="17">
        <v>260412.76</v>
      </c>
      <c r="J34" s="19">
        <f t="shared" si="0"/>
        <v>0</v>
      </c>
      <c r="K34" s="19"/>
    </row>
    <row r="35" spans="1:11" ht="60" x14ac:dyDescent="0.25">
      <c r="A35" s="12" t="s">
        <v>163</v>
      </c>
      <c r="B35" s="13" t="s">
        <v>164</v>
      </c>
      <c r="C35" s="13" t="s">
        <v>165</v>
      </c>
      <c r="D35" s="23" t="s">
        <v>166</v>
      </c>
      <c r="E35" s="24" t="s">
        <v>167</v>
      </c>
      <c r="F35" s="25">
        <v>46276</v>
      </c>
      <c r="G35" s="26">
        <v>20355</v>
      </c>
      <c r="H35" s="21">
        <v>46387</v>
      </c>
      <c r="I35" s="26">
        <v>20355</v>
      </c>
      <c r="J35" s="19">
        <f t="shared" si="0"/>
        <v>0</v>
      </c>
      <c r="K35" s="27"/>
    </row>
    <row r="36" spans="1:11" ht="60" x14ac:dyDescent="0.25">
      <c r="A36" s="12" t="s">
        <v>125</v>
      </c>
      <c r="B36" s="13" t="s">
        <v>19</v>
      </c>
      <c r="C36" s="13" t="s">
        <v>124</v>
      </c>
      <c r="D36" s="23" t="s">
        <v>126</v>
      </c>
      <c r="E36" s="24" t="s">
        <v>127</v>
      </c>
      <c r="F36" s="25">
        <v>46266</v>
      </c>
      <c r="G36" s="26">
        <v>600</v>
      </c>
      <c r="H36" s="21">
        <v>46752</v>
      </c>
      <c r="I36" s="19">
        <v>600</v>
      </c>
      <c r="J36" s="19">
        <f t="shared" si="0"/>
        <v>0</v>
      </c>
      <c r="K36" s="27"/>
    </row>
    <row r="37" spans="1:11" ht="69.599999999999994" customHeight="1" x14ac:dyDescent="0.25">
      <c r="A37" s="12" t="s">
        <v>177</v>
      </c>
      <c r="B37" s="13" t="s">
        <v>54</v>
      </c>
      <c r="C37" s="32" t="s">
        <v>168</v>
      </c>
      <c r="D37" s="14" t="s">
        <v>169</v>
      </c>
      <c r="E37" s="18" t="s">
        <v>170</v>
      </c>
      <c r="F37" s="16">
        <v>46276</v>
      </c>
      <c r="G37" s="17">
        <v>81184</v>
      </c>
      <c r="H37" s="18">
        <v>46752</v>
      </c>
      <c r="I37" s="17">
        <v>81184</v>
      </c>
      <c r="J37" s="19">
        <f t="shared" si="0"/>
        <v>0</v>
      </c>
      <c r="K37" s="19"/>
    </row>
    <row r="38" spans="1:11" ht="90" x14ac:dyDescent="0.25">
      <c r="A38" s="12" t="s">
        <v>173</v>
      </c>
      <c r="B38" s="13" t="s">
        <v>24</v>
      </c>
      <c r="C38" s="22" t="s">
        <v>172</v>
      </c>
      <c r="D38" s="29" t="s">
        <v>44</v>
      </c>
      <c r="E38" s="15" t="s">
        <v>25</v>
      </c>
      <c r="F38" s="16">
        <v>46288</v>
      </c>
      <c r="G38" s="17">
        <v>715500</v>
      </c>
      <c r="H38" s="18">
        <v>46387</v>
      </c>
      <c r="I38" s="17">
        <v>715500</v>
      </c>
      <c r="J38" s="19">
        <f t="shared" si="0"/>
        <v>0</v>
      </c>
      <c r="K38" s="19"/>
    </row>
    <row r="39" spans="1:11" ht="75" x14ac:dyDescent="0.25">
      <c r="A39" s="12" t="s">
        <v>176</v>
      </c>
      <c r="B39" s="13" t="s">
        <v>20</v>
      </c>
      <c r="C39" s="13" t="s">
        <v>174</v>
      </c>
      <c r="D39" s="23" t="s">
        <v>191</v>
      </c>
      <c r="E39" s="24" t="s">
        <v>175</v>
      </c>
      <c r="F39" s="25">
        <v>46286</v>
      </c>
      <c r="G39" s="26">
        <v>142264.01</v>
      </c>
      <c r="H39" s="21">
        <v>46387</v>
      </c>
      <c r="I39" s="19">
        <v>142264.01</v>
      </c>
      <c r="J39" s="19">
        <f t="shared" si="0"/>
        <v>0</v>
      </c>
      <c r="K39" s="27"/>
    </row>
    <row r="40" spans="1:11" ht="45" x14ac:dyDescent="0.25">
      <c r="A40" s="12" t="s">
        <v>183</v>
      </c>
      <c r="B40" s="27" t="s">
        <v>17</v>
      </c>
      <c r="C40" s="13" t="s">
        <v>188</v>
      </c>
      <c r="D40" s="14" t="s">
        <v>187</v>
      </c>
      <c r="E40" s="18" t="s">
        <v>186</v>
      </c>
      <c r="F40" s="16">
        <v>46286</v>
      </c>
      <c r="G40" s="17">
        <v>17672.89</v>
      </c>
      <c r="H40" s="18">
        <v>46387</v>
      </c>
      <c r="I40" s="17">
        <v>17672.89</v>
      </c>
      <c r="J40" s="19">
        <f t="shared" si="0"/>
        <v>0</v>
      </c>
      <c r="K40" s="19"/>
    </row>
    <row r="41" spans="1:11" ht="45" x14ac:dyDescent="0.25">
      <c r="A41" s="12" t="s">
        <v>183</v>
      </c>
      <c r="B41" s="27" t="s">
        <v>17</v>
      </c>
      <c r="C41" s="13" t="s">
        <v>189</v>
      </c>
      <c r="D41" s="23" t="s">
        <v>184</v>
      </c>
      <c r="E41" s="18" t="s">
        <v>185</v>
      </c>
      <c r="F41" s="16">
        <v>46283</v>
      </c>
      <c r="G41" s="17">
        <v>22497.34</v>
      </c>
      <c r="H41" s="18">
        <v>46387</v>
      </c>
      <c r="I41" s="17">
        <v>22497.34</v>
      </c>
      <c r="J41" s="19">
        <f t="shared" si="0"/>
        <v>0</v>
      </c>
      <c r="K41" s="19"/>
    </row>
    <row r="42" spans="1:11" ht="41.45" customHeight="1" x14ac:dyDescent="0.25">
      <c r="A42" s="12" t="s">
        <v>178</v>
      </c>
      <c r="B42" s="13" t="s">
        <v>13</v>
      </c>
      <c r="C42" s="13" t="s">
        <v>48</v>
      </c>
      <c r="D42" s="14" t="s">
        <v>180</v>
      </c>
      <c r="E42" s="18" t="s">
        <v>179</v>
      </c>
      <c r="F42" s="16">
        <v>46279</v>
      </c>
      <c r="G42" s="17">
        <v>3480</v>
      </c>
      <c r="H42" s="18">
        <v>46752</v>
      </c>
      <c r="I42" s="17">
        <v>3480</v>
      </c>
      <c r="J42" s="19">
        <f t="shared" si="0"/>
        <v>0</v>
      </c>
      <c r="K42" s="19"/>
    </row>
    <row r="43" spans="1:11" ht="42" customHeight="1" x14ac:dyDescent="0.25">
      <c r="A43" s="12" t="s">
        <v>178</v>
      </c>
      <c r="B43" s="13" t="s">
        <v>13</v>
      </c>
      <c r="C43" s="13" t="s">
        <v>48</v>
      </c>
      <c r="D43" s="14" t="s">
        <v>181</v>
      </c>
      <c r="E43" s="18" t="s">
        <v>182</v>
      </c>
      <c r="F43" s="16">
        <v>46288</v>
      </c>
      <c r="G43" s="17">
        <v>3300</v>
      </c>
      <c r="H43" s="18">
        <v>46752</v>
      </c>
      <c r="I43" s="17">
        <v>3300</v>
      </c>
      <c r="J43" s="19">
        <f t="shared" si="0"/>
        <v>0</v>
      </c>
      <c r="K43" s="19"/>
    </row>
    <row r="44" spans="1:11" ht="20.25" customHeight="1" x14ac:dyDescent="0.25">
      <c r="A44" s="39" t="s">
        <v>192</v>
      </c>
      <c r="B44" s="40"/>
      <c r="C44" s="40"/>
      <c r="D44" s="40"/>
      <c r="E44" s="40"/>
      <c r="F44" s="41"/>
      <c r="G44" s="31">
        <f>SUM(G7:G43)</f>
        <v>6141033.5599999996</v>
      </c>
      <c r="H44" s="18"/>
      <c r="I44" s="17"/>
      <c r="J44" s="19"/>
      <c r="K44" s="19"/>
    </row>
    <row r="45" spans="1:11" ht="24.75" customHeight="1" x14ac:dyDescent="0.2">
      <c r="A45" s="36" t="s">
        <v>27</v>
      </c>
      <c r="B45" s="36"/>
      <c r="C45" s="36" t="s">
        <v>28</v>
      </c>
      <c r="D45" s="36"/>
      <c r="F45" s="5"/>
      <c r="G45" s="36" t="s">
        <v>29</v>
      </c>
      <c r="H45" s="36"/>
      <c r="I45" s="36"/>
    </row>
    <row r="46" spans="1:11" ht="30.75" customHeight="1" x14ac:dyDescent="0.2">
      <c r="A46" s="37" t="s">
        <v>30</v>
      </c>
      <c r="B46" s="37"/>
      <c r="C46" s="37" t="s">
        <v>31</v>
      </c>
      <c r="D46" s="37"/>
      <c r="F46" s="5"/>
      <c r="G46" s="36" t="s">
        <v>32</v>
      </c>
      <c r="H46" s="36"/>
      <c r="I46" s="36"/>
    </row>
    <row r="47" spans="1:11" ht="15" customHeight="1" x14ac:dyDescent="0.2">
      <c r="A47" s="38" t="s">
        <v>33</v>
      </c>
      <c r="B47" s="38"/>
      <c r="C47" s="38" t="s">
        <v>34</v>
      </c>
      <c r="D47" s="38"/>
      <c r="F47" s="5"/>
      <c r="G47" s="38" t="s">
        <v>35</v>
      </c>
      <c r="H47" s="38"/>
      <c r="I47" s="38"/>
      <c r="J47" s="6"/>
      <c r="K47" s="7"/>
    </row>
    <row r="48" spans="1:11" ht="14.25" customHeight="1" x14ac:dyDescent="0.2">
      <c r="A48" s="37" t="s">
        <v>36</v>
      </c>
      <c r="B48" s="37"/>
      <c r="C48" s="37" t="s">
        <v>37</v>
      </c>
      <c r="D48" s="37"/>
      <c r="F48" s="5"/>
      <c r="G48" s="37" t="s">
        <v>38</v>
      </c>
      <c r="H48" s="37"/>
      <c r="I48" s="37"/>
      <c r="J48" s="8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</sheetData>
  <sortState xmlns:xlrd2="http://schemas.microsoft.com/office/spreadsheetml/2017/richdata2" ref="A7:K44">
    <sortCondition ref="A7:A44"/>
  </sortState>
  <mergeCells count="16">
    <mergeCell ref="A48:B48"/>
    <mergeCell ref="C48:D48"/>
    <mergeCell ref="G48:I48"/>
    <mergeCell ref="A46:B46"/>
    <mergeCell ref="C46:D46"/>
    <mergeCell ref="G46:I46"/>
    <mergeCell ref="A47:B47"/>
    <mergeCell ref="C47:D47"/>
    <mergeCell ref="G47:I47"/>
    <mergeCell ref="A2:K2"/>
    <mergeCell ref="A3:K3"/>
    <mergeCell ref="A4:K4"/>
    <mergeCell ref="A45:B45"/>
    <mergeCell ref="C45:D45"/>
    <mergeCell ref="G45:I45"/>
    <mergeCell ref="A44:F44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2026-10-05T18:35:08Z</cp:lastPrinted>
  <dcterms:created xsi:type="dcterms:W3CDTF">2026-07-23T13:11:58Z</dcterms:created>
  <dcterms:modified xsi:type="dcterms:W3CDTF">2026-10-05T18:35:10Z</dcterms:modified>
</cp:coreProperties>
</file>