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875B06C0-854B-4FD4-8E47-BD37A30255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1" r:id="rId1"/>
  </sheets>
  <definedNames>
    <definedName name="_xlnm._FilterDatabase" localSheetId="0" hidden="1">agosto!$A$6:$K$55</definedName>
    <definedName name="_xlnm.Print_Titles" localSheetId="0">agosto!$1:$6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9" i="1" l="1"/>
  <c r="J53" i="1"/>
  <c r="J52" i="1"/>
  <c r="J32" i="1"/>
  <c r="J57" i="1"/>
  <c r="J56" i="1"/>
  <c r="J31" i="1" l="1"/>
  <c r="J55" i="1"/>
  <c r="J48" i="1"/>
  <c r="J50" i="1"/>
  <c r="J49" i="1"/>
  <c r="J47" i="1"/>
  <c r="J51" i="1"/>
  <c r="J54" i="1"/>
  <c r="J58" i="1"/>
  <c r="J46" i="1"/>
  <c r="J45" i="1" l="1"/>
  <c r="J29" i="1"/>
  <c r="J20" i="1"/>
  <c r="J19" i="1"/>
  <c r="J41" i="1"/>
  <c r="J42" i="1"/>
  <c r="J40" i="1"/>
  <c r="J39" i="1"/>
  <c r="J37" i="1"/>
  <c r="J36" i="1"/>
  <c r="J35" i="1"/>
  <c r="J34" i="1"/>
  <c r="J28" i="1"/>
  <c r="J25" i="1"/>
  <c r="J22" i="1"/>
  <c r="J21" i="1"/>
  <c r="J44" i="1" l="1"/>
  <c r="J8" i="1"/>
  <c r="J9" i="1"/>
  <c r="J10" i="1"/>
  <c r="J11" i="1"/>
  <c r="J13" i="1"/>
  <c r="J12" i="1"/>
  <c r="J14" i="1"/>
  <c r="J15" i="1"/>
  <c r="J16" i="1"/>
  <c r="J17" i="1"/>
  <c r="J23" i="1"/>
  <c r="J24" i="1"/>
  <c r="J7" i="1"/>
  <c r="J18" i="1"/>
  <c r="J26" i="1"/>
  <c r="J27" i="1"/>
  <c r="J30" i="1"/>
  <c r="J43" i="1" l="1"/>
  <c r="J38" i="1"/>
  <c r="J33" i="1"/>
</calcChain>
</file>

<file path=xl/sharedStrings.xml><?xml version="1.0" encoding="utf-8"?>
<sst xmlns="http://schemas.openxmlformats.org/spreadsheetml/2006/main" count="287" uniqueCount="259">
  <si>
    <t>Sistema Unico de Beneficiarios SIUBEN</t>
  </si>
  <si>
    <t>División de Contabilidad</t>
  </si>
  <si>
    <t>LIB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</si>
  <si>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</si>
  <si>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</si>
  <si>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</si>
  <si>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</si>
  <si>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</si>
  <si>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</si>
  <si>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</si>
  <si>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</si>
  <si>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</si>
  <si>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</si>
  <si>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AGUA PLANETA AZUL, S.A.</t>
  </si>
  <si>
    <t>JUNTA CENTRAL ELECTORAL</t>
  </si>
  <si>
    <t>Compañia Dominicana de Telefonos S A</t>
  </si>
  <si>
    <t>WINDTELECOM S. A.</t>
  </si>
  <si>
    <t>EDEESTE</t>
  </si>
  <si>
    <t>EDESUR</t>
  </si>
  <si>
    <t>AYUNTAMIENTO DEL DISTRITO NACIONAL</t>
  </si>
  <si>
    <t>SGC SERVICIOS GARANTIA Y CALIDAD SRL</t>
  </si>
  <si>
    <t>EDENORTE</t>
  </si>
  <si>
    <t>GRUPO HICIANO GRUHINC SRL</t>
  </si>
  <si>
    <t>CORAAVEGA</t>
  </si>
  <si>
    <t>Servicio de mantenimiento preventivo y correctivo de los generadores electricos del SIUBEN, orden 2025-00113.</t>
  </si>
  <si>
    <t>Banco de Reservas de la  Republica Dom.</t>
  </si>
  <si>
    <t>N/A</t>
  </si>
  <si>
    <t>SEGUROS RESERVAS</t>
  </si>
  <si>
    <t>KHALICCO INVESTMENTS SRL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</si>
  <si>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</si>
  <si>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</si>
  <si>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</si>
  <si>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</si>
  <si>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</si>
  <si>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</si>
  <si>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</si>
  <si>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</si>
  <si>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 xml:space="preserve">Freidy Hinojosa Sánchez  </t>
  </si>
  <si>
    <t>Contadora</t>
  </si>
  <si>
    <t>Enc. De Contabilidad</t>
  </si>
  <si>
    <t xml:space="preserve">Director Adm. y Financiero </t>
  </si>
  <si>
    <t>Servicio de consulta al archivo maestro cedulado, correspondiente al mes de julio 2026 para uso de esta Unidad Ejecutora SIUBEN.</t>
  </si>
  <si>
    <t>Seguro Nacional de Salud</t>
  </si>
  <si>
    <t>Pago de la sumaria 722382272 Servicio Internet Móvil, durante el mes de junio del 2026, de esta Unidad Ejecutora SIUBEN.</t>
  </si>
  <si>
    <t>Suministro Energía Eléctrica Regional El Valle NIC 6452073, correspondiente al mes de junio del 2026, del SIUBEN.</t>
  </si>
  <si>
    <t>Suministro energía eléctrica, mes de junio/2026, Regional Santo Domingo NIC 4230980 del SIUBEN.</t>
  </si>
  <si>
    <t>Suministro energía eléctrica, mes de junio/2026, Regional Este NIC 3463218 del SIUBEN.</t>
  </si>
  <si>
    <t>Altice Dominicana</t>
  </si>
  <si>
    <t>Servicio de recogida de basura RMC:0000027363 de la Oficina Regional Cibao Sur, correspondiente al mes de julio 2026.</t>
  </si>
  <si>
    <t>REFRIASU LOGISTIC AND CONSTRUTIONS SRL</t>
  </si>
  <si>
    <t>AYUNTAMIENTO MUNICIPAL DE LA VEGA</t>
  </si>
  <si>
    <t>AYUNTAMIENTO MUNICIPAL DE SAN PEDRO DE MACORIS</t>
  </si>
  <si>
    <t xml:space="preserve">E450000013431 </t>
  </si>
  <si>
    <t>1647</t>
  </si>
  <si>
    <t>Seguro de vida del personal de esta Unidad Ejecutora SIUBEN, período 01/07/2026 – 31/07/2026, Póliza No. 2-2-102-0019759.</t>
  </si>
  <si>
    <t>Seguro médico Póliza No. 14740, Planes: Especial, Avanzado, Máximo y Premium, período del  01/07/2026 – 31/07/2026.</t>
  </si>
  <si>
    <t>1648</t>
  </si>
  <si>
    <t>E450000006396</t>
  </si>
  <si>
    <t xml:space="preserve">Pago de la flota No. 706146534 por Comunicación Móvil correspondiente al mes de julio del año 2026, Unidad Ejecutora SIUBEN.
</t>
  </si>
  <si>
    <t>1703</t>
  </si>
  <si>
    <t>E450000149290</t>
  </si>
  <si>
    <t>Pago de la sumaria 717385730 Servicio Telefónico y Data, mes de julio del 2026 de Esta Unidad Ejecutora SIUBEN.</t>
  </si>
  <si>
    <t>1706</t>
  </si>
  <si>
    <t>1707</t>
  </si>
  <si>
    <t>E450000149381</t>
  </si>
  <si>
    <t>E450000149410</t>
  </si>
  <si>
    <t>003719520</t>
  </si>
  <si>
    <t>00360932</t>
  </si>
  <si>
    <t>219</t>
  </si>
  <si>
    <t>214</t>
  </si>
  <si>
    <t>202</t>
  </si>
  <si>
    <t>1708</t>
  </si>
  <si>
    <t>E450000134586</t>
  </si>
  <si>
    <t>Suministro Energía Eléctrica Oficina Principal NIC 6055331, correspondiente al mes de julio del 2026, del SIUBEN.</t>
  </si>
  <si>
    <t>E450000134587</t>
  </si>
  <si>
    <t xml:space="preserve">E450000107896 </t>
  </si>
  <si>
    <t>3463218236-08</t>
  </si>
  <si>
    <t>6055331317-81</t>
  </si>
  <si>
    <t>6452073108-18</t>
  </si>
  <si>
    <t>E450000107200</t>
  </si>
  <si>
    <t>4230980091-38</t>
  </si>
  <si>
    <t>1710</t>
  </si>
  <si>
    <t>1711</t>
  </si>
  <si>
    <t>Pago de la Cuenta 87081704 por Servicios de Internet, mes de julio/2026, del SIUBEN.</t>
  </si>
  <si>
    <t>E450000026624</t>
  </si>
  <si>
    <t>0407502755</t>
  </si>
  <si>
    <t>1712</t>
  </si>
  <si>
    <t>Pago de la Cuenta 461272, servicios Corporativos de Telecomunicaciones de Internet y Conectividad, correspondiente al mes de julio/2026, del SIUBEN.</t>
  </si>
  <si>
    <t>E450000006345</t>
  </si>
  <si>
    <t>461272</t>
  </si>
  <si>
    <t>1779</t>
  </si>
  <si>
    <t>Pago de las Tarjetas Visa Flotilla (Corporación No. 410490), por concepto de diferencial por aumento de asignación de combustible a los colaboradores de esta UE SIUBEN, correspondiente al corte del mes de julio 2026.</t>
  </si>
  <si>
    <t>Corp.410490</t>
  </si>
  <si>
    <t>Servicio de recogida de basura código sistema: 41357 de la Oficina Principal SIUBEN, correspondiente al período agosto 2026.</t>
  </si>
  <si>
    <t>1743</t>
  </si>
  <si>
    <t>B1500075965</t>
  </si>
  <si>
    <t>39672348</t>
  </si>
  <si>
    <t>1782</t>
  </si>
  <si>
    <t>Seguro médico Póliza No. 14740, Planes: Especial, Avanzado, Máximo y Premium, período del  01/08/2026 – 31/08/2026.</t>
  </si>
  <si>
    <t>E450000006687</t>
  </si>
  <si>
    <t>00369253</t>
  </si>
  <si>
    <t>Suministro de energía eléctrica Regional Cibao Norte, NIC 7595687,  período 06/07/2025 al 06/08/2026  de esta Unidad Ejecutora  SIUBEN.</t>
  </si>
  <si>
    <t>1784</t>
  </si>
  <si>
    <t>E450000155632</t>
  </si>
  <si>
    <t>Suministro de energía eléctrica mes de mayo/2026, Regional Central (NIC8084561),  período 01/07/2025 al 01/08/2026 de esta Unidad Ejecutora SIUBEN.</t>
  </si>
  <si>
    <t>E450000151565</t>
  </si>
  <si>
    <t>8084561256</t>
  </si>
  <si>
    <t>7595687010</t>
  </si>
  <si>
    <t>1785</t>
  </si>
  <si>
    <t>Seguro de vida del personal de esta Unidad Ejecutora SIUBEN, período 01/08/2026 – 31/08/2026, Póliza No. 2-2-102-0019759.</t>
  </si>
  <si>
    <t>003752438</t>
  </si>
  <si>
    <t>E450000013995</t>
  </si>
  <si>
    <t>1838</t>
  </si>
  <si>
    <t>Pago de las Tarjetas Visa Flotilla (Corporación No. 410490), por concepto de asignación de combustible a los colaboradores de esta UE SIUBEN, correspondiente al corte del mes de agosto 2026.</t>
  </si>
  <si>
    <t>1817</t>
  </si>
  <si>
    <t>Suministro de agua potable y alcantarillado según código de sistema 5153 de la Oficina Regional Cibao Sur-La Vega, mes de agosto 2026.</t>
  </si>
  <si>
    <t>B1500017226</t>
  </si>
  <si>
    <t>1820</t>
  </si>
  <si>
    <t>B1500003723</t>
  </si>
  <si>
    <t>FM01071254</t>
  </si>
  <si>
    <t>FS-4438766</t>
  </si>
  <si>
    <t>Compra de agua embotellada, destinada al consumo del personal en la oficina principal de esta Unidad Ejecutora SIUBEN, orden 2026-00036.</t>
  </si>
  <si>
    <t>1733</t>
  </si>
  <si>
    <t>E450000015660</t>
  </si>
  <si>
    <t>15660</t>
  </si>
  <si>
    <t>15668</t>
  </si>
  <si>
    <t>E450000015668</t>
  </si>
  <si>
    <t xml:space="preserve">RENKEI GROUP SRL, </t>
  </si>
  <si>
    <t>1735</t>
  </si>
  <si>
    <t>Adquisición de (6) baterías para uso de la flotilla vehicular de esta Unidad Ejecutora SIUBEN, orden 2026-00065.</t>
  </si>
  <si>
    <t>E450000000054</t>
  </si>
  <si>
    <t>54</t>
  </si>
  <si>
    <t>1736</t>
  </si>
  <si>
    <t>Adquisición de (6) baterías para uso de la flotilla vehicular (Motocicletas) de esta Unidad Ejecutora SIUBEN, orden 2026-00066.</t>
  </si>
  <si>
    <t>E450000000097</t>
  </si>
  <si>
    <t>736</t>
  </si>
  <si>
    <t>1737</t>
  </si>
  <si>
    <t>PUNTADAS BY YACREACIONES SERVICIOS GENERALES   EIRL,</t>
  </si>
  <si>
    <t>Adquisición de  (110 Hieleras), destinados a la celebración del Día de los Padres de esta Unidad Ejecutora SIUBEN, orden 2026-00064.</t>
  </si>
  <si>
    <t>B1500000013</t>
  </si>
  <si>
    <t>13</t>
  </si>
  <si>
    <t>1738</t>
  </si>
  <si>
    <t>Servicio de suministro de almuerzos y cenas, destinados al personal de esta Unidad Ejecutora SIUBEN, desde el 15/06/2026 al 14/07/2026, orden 2026-00017.</t>
  </si>
  <si>
    <t>E450000000027</t>
  </si>
  <si>
    <t>59</t>
  </si>
  <si>
    <t>1739</t>
  </si>
  <si>
    <t xml:space="preserve">FALUZA DOMINICANA SRL,  </t>
  </si>
  <si>
    <t>B1500000157</t>
  </si>
  <si>
    <t>92</t>
  </si>
  <si>
    <t xml:space="preserve">JARDIN ILUSIONES SRL, </t>
  </si>
  <si>
    <t>1749</t>
  </si>
  <si>
    <t>1740</t>
  </si>
  <si>
    <t xml:space="preserve">NEXT DOMINICANA S A, </t>
  </si>
  <si>
    <t>Compra de combustible (Gas-Oil) destinado al abastecimiento de la Planta Eléctrica ubicada en la oficina principal de esta Unidad Ejecutora SIUBEN, orden 2026-00069.</t>
  </si>
  <si>
    <t>E450005005356</t>
  </si>
  <si>
    <t>DIP-06729802</t>
  </si>
  <si>
    <t>1747</t>
  </si>
  <si>
    <t>B1500002127</t>
  </si>
  <si>
    <t>2127</t>
  </si>
  <si>
    <t>Servicio de elaboración y entrega de corona fúnebre destinada a ser utilizada en esta ocasión pertinente por motivo del fallecimiento de familiar directo de la Encargada de Comunicaciones de esta Unidad Ejecutora SIUBEN, orden 2025-00090.</t>
  </si>
  <si>
    <t>B1500004833</t>
  </si>
  <si>
    <t>19402</t>
  </si>
  <si>
    <t>1752</t>
  </si>
  <si>
    <t>E450000000018</t>
  </si>
  <si>
    <t>18</t>
  </si>
  <si>
    <t>1767</t>
  </si>
  <si>
    <t>CRISTIAN AGUSTIN ACOSTA RAMOS</t>
  </si>
  <si>
    <t>Servicios Legales (Alguacil) por notificación de proceso judicial de esta Unidad Ejecutora SIUBEN.</t>
  </si>
  <si>
    <t>B1500000064</t>
  </si>
  <si>
    <t>64</t>
  </si>
  <si>
    <t>1777</t>
  </si>
  <si>
    <t>OFICINA GUBERNAMENTAL DE TECNOLOGIA DE LA INFORMACION Y COMUNICACIÓN</t>
  </si>
  <si>
    <t>Aporte para el sostenimiento de la operación del Data Center del Estado Dominicano, por uso del espacio que ocupa esta Unidad Ejecutora SIUBEN, período abril - agosto 2026.</t>
  </si>
  <si>
    <t>B1500004876</t>
  </si>
  <si>
    <t>4876</t>
  </si>
  <si>
    <t>1875</t>
  </si>
  <si>
    <t xml:space="preserve">Humano Seguros, S. A., </t>
  </si>
  <si>
    <t>Seguro médico, correspondiente a los planes de salud del personal, período 01/08/2026 – 31/08/2026, Póliza No. 30-95-198972, Unidad Ejecutora SIUBEN.</t>
  </si>
  <si>
    <t>5180399</t>
  </si>
  <si>
    <t>E450000009365</t>
  </si>
  <si>
    <t>1882</t>
  </si>
  <si>
    <t>Servicio de recogida de basura Inmueble No.003972 de la Oficina Regional Higuamo, correspondiente al mes de agosto 2026.</t>
  </si>
  <si>
    <t>B1500002734</t>
  </si>
  <si>
    <t>01-01279715</t>
  </si>
  <si>
    <t>E450000000004</t>
  </si>
  <si>
    <t>4</t>
  </si>
  <si>
    <t>Alquiler del local donde se encuentra ubicada la Regional Ozama de esta Unidad Ejecutora SIUBEN, correspondiente a los mes de julio 2026.</t>
  </si>
  <si>
    <t>1783</t>
  </si>
  <si>
    <t>1818</t>
  </si>
  <si>
    <t>SOLUHD SRL</t>
  </si>
  <si>
    <t>31</t>
  </si>
  <si>
    <t>E450000000016</t>
  </si>
  <si>
    <t xml:space="preserve">ICU SOLUCIONES EMPRESARIALES SRL, </t>
  </si>
  <si>
    <t>Contratación de servicio de limpieza y desinfección de cisterna de la oficina principal esta Unidad Ejecutora SIUBEN, orden 2026-00067.</t>
  </si>
  <si>
    <t>Contratación de servicio refrigerios suministrados para diferentes actividades institucionales desarrolladas por esta Unidad Ejecutora SIUBEN, orden 2026-00043.</t>
  </si>
  <si>
    <t>1821</t>
  </si>
  <si>
    <t>B1500001208</t>
  </si>
  <si>
    <t>1208</t>
  </si>
  <si>
    <t>1823</t>
  </si>
  <si>
    <t>SILICIO TECHNOLOGY EIRL</t>
  </si>
  <si>
    <t>Servicio de renovación de Licencia: Certificado Digital Wildcard SSL,  por dos años, de esta Unidad Ejecutora SIUBEN, orden 2026-00068.</t>
  </si>
  <si>
    <t>E450000000119</t>
  </si>
  <si>
    <t>119</t>
  </si>
  <si>
    <t>1846</t>
  </si>
  <si>
    <t>E450000015696</t>
  </si>
  <si>
    <t>15696</t>
  </si>
  <si>
    <t>E450000015711</t>
  </si>
  <si>
    <t>15711</t>
  </si>
  <si>
    <t>1884</t>
  </si>
  <si>
    <t>EDITORA LISTIN DIARIO S A</t>
  </si>
  <si>
    <t>Concepto de adquisición de periódico (LISTIN DIARIO) anual para uso de esta Unidad Ejecutora SIUBEN, orden 2026-00074.</t>
  </si>
  <si>
    <t>E450000002411</t>
  </si>
  <si>
    <t>002088449</t>
  </si>
  <si>
    <t>1845</t>
  </si>
  <si>
    <t>E450000000125</t>
  </si>
  <si>
    <t>773</t>
  </si>
  <si>
    <t>1839</t>
  </si>
  <si>
    <t>GRAND SITE DOMINICANA SRL</t>
  </si>
  <si>
    <t>E450000000013</t>
  </si>
  <si>
    <t>1888</t>
  </si>
  <si>
    <t>Alquiler del local donde se encuentra ubicada la Regional Ozama de esta Unidad Ejecutora SIUBEN, correspondiente a los mes de agosto 2026.</t>
  </si>
  <si>
    <t>1883</t>
  </si>
  <si>
    <t xml:space="preserve">Instituto Nacional de Aguas Potables y Alcantarillado (INAPA), </t>
  </si>
  <si>
    <t>Servicio de Agua Potable y Alcantarillado Contrato No. 84962842 de la Oficina Regional Higüamo - San Pedro de Macorís de esta Unidad Ejecutora SIUBEN, correspondiente al mes de julio 2026.</t>
  </si>
  <si>
    <t>1171847</t>
  </si>
  <si>
    <t>E450000009168</t>
  </si>
  <si>
    <t>1889</t>
  </si>
  <si>
    <t>E450000000034</t>
  </si>
  <si>
    <t>34</t>
  </si>
  <si>
    <t>Servicio de suministro de almuerzos y cenas, destinados al personal de esta Unidad Ejecutora SIUBEN, desde el 15/07/2026 al 14/08/2026, orden 2026-00017.</t>
  </si>
  <si>
    <t>1890</t>
  </si>
  <si>
    <t>EDITORA DEL CARIBE C POR A</t>
  </si>
  <si>
    <t>B1500007429</t>
  </si>
  <si>
    <t>38420</t>
  </si>
  <si>
    <t>1891</t>
  </si>
  <si>
    <t>EDITORA HOY SAS</t>
  </si>
  <si>
    <t xml:space="preserve">Adquisición de periódico (HOY) anual para uso de esta Unidad Ejecutora SIUBEN, orden 2026-00075.
</t>
  </si>
  <si>
    <t>E450000001703</t>
  </si>
  <si>
    <t>Relación de  Pagos a Proveedores, mes de agosto 2026</t>
  </si>
  <si>
    <t>1885</t>
  </si>
  <si>
    <t>ORLANDO FRANCISCO MARCANO SANCHEZ</t>
  </si>
  <si>
    <t>Servicio de honorarios profesionales por notarización de (25) documentos de esta Unidad Ejecutora SIUBEN.</t>
  </si>
  <si>
    <t>B1500000346</t>
  </si>
  <si>
    <t>346</t>
  </si>
  <si>
    <t>1886</t>
  </si>
  <si>
    <t>LA INNOVACION SAS</t>
  </si>
  <si>
    <t>E450000013417</t>
  </si>
  <si>
    <t>13417</t>
  </si>
  <si>
    <t>1887</t>
  </si>
  <si>
    <t>GENIUS PRINT GRAPHIC SRL</t>
  </si>
  <si>
    <t>Adquisición de materiales impresos para las actividades conmemorativas del aniversario institucional de esta Unidad Ejecutora SIUBEN, orden 2026-00073.</t>
  </si>
  <si>
    <t>E450000000088</t>
  </si>
  <si>
    <t>3829</t>
  </si>
  <si>
    <t>Adquisición de insumos destinados al mantenimiento preventivo y correctivo de la infraestructura de esta Unidad Ejecutora SIUBEN, orden 2026-00082.</t>
  </si>
  <si>
    <t xml:space="preserve">Contratación de servicio de alquiler de impresoras mes de julio 2026 para uso de la oficina principal y oficinas regionales de esta Unidad Ejecutora SIUBEN, orden 2026-00001.
</t>
  </si>
  <si>
    <t>Aquisición de insumos destinados al mantenimiento preventivo y correctivo de la infraestructura de esta Unidad Ejecutora SIUBEN, orden 2026-00083.</t>
  </si>
  <si>
    <t>Adquisición de herramientas destinadas a las actividades del voluntariado de esta Unidad Ejecutora SIUBEN, orden 2026-00045.</t>
  </si>
  <si>
    <r>
      <t>Adquisición de</t>
    </r>
    <r>
      <rPr>
        <sz val="10"/>
        <color rgb="FF000000"/>
        <rFont val="Calibri"/>
        <family val="2"/>
        <scheme val="minor"/>
      </rPr>
      <t xml:space="preserve"> periódico (El Caribe) anual para uso</t>
    </r>
    <r>
      <rPr>
        <sz val="10"/>
        <color theme="1"/>
        <rFont val="Calibri"/>
        <family val="2"/>
        <scheme val="minor"/>
      </rPr>
      <t xml:space="preserve"> de esta Unidad Ejecutora SIUBEN, orden 2026-00076.</t>
    </r>
  </si>
  <si>
    <t>Total pagos en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</si>
</sst>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-#,##0.00;* ??"/>
    <numFmt numFmtId="165" formatCode="dd/m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Gotham"/>
    </font>
    <font>
      <sz val="11"/>
      <color theme="1"/>
      <name val="Gotham"/>
    </font>
    <font>
      <sz val="11"/>
      <color rgb="FF000000"/>
      <name val="Gotham"/>
    </font>
    <font>
      <b/>
      <sz val="11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Gotham"/>
    </font>
    <font>
      <sz val="10"/>
      <color rgb="FF212529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8" fillId="0" borderId="0" xfId="0" applyFont="1"/>
    <xf numFmtId="0" fontId="6" fillId="0" borderId="0" xfId="0" applyFont="1"/>
    <xf numFmtId="0" fontId="7" fillId="0" borderId="0" xfId="0" applyFont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43" fontId="9" fillId="0" borderId="1" xfId="1" applyFont="1" applyFill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43" fontId="0" fillId="0" borderId="1" xfId="0" applyNumberFormat="1" applyBorder="1"/>
    <xf numFmtId="43" fontId="10" fillId="0" borderId="1" xfId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>
      <alignment horizontal="center"/>
    </xf>
    <xf numFmtId="43" fontId="12" fillId="0" borderId="1" xfId="1" applyFont="1" applyFill="1" applyBorder="1" applyAlignment="1">
      <alignment horizontal="center"/>
    </xf>
    <xf numFmtId="43" fontId="13" fillId="0" borderId="1" xfId="0" applyNumberFormat="1" applyFont="1" applyBorder="1"/>
    <xf numFmtId="0" fontId="14" fillId="0" borderId="0" xfId="0" applyFont="1"/>
    <xf numFmtId="49" fontId="11" fillId="0" borderId="1" xfId="0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65" fontId="13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2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 wrapText="1"/>
    </xf>
    <xf numFmtId="164" fontId="11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49" fontId="11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/>
    <xf numFmtId="0" fontId="13" fillId="0" borderId="0" xfId="0" applyFont="1" applyAlignment="1">
      <alignment wrapText="1"/>
    </xf>
    <xf numFmtId="0" fontId="13" fillId="0" borderId="0" xfId="0" applyFont="1" applyAlignment="1">
      <alignment vertical="center" wrapText="1"/>
    </xf>
    <xf numFmtId="49" fontId="16" fillId="0" borderId="2" xfId="0" applyNumberFormat="1" applyFont="1" applyBorder="1" applyAlignment="1">
      <alignment horizontal="right"/>
    </xf>
    <xf numFmtId="49" fontId="16" fillId="0" borderId="3" xfId="0" applyNumberFormat="1" applyFont="1" applyBorder="1" applyAlignment="1">
      <alignment horizontal="right"/>
    </xf>
    <xf numFmtId="49" fontId="16" fillId="0" borderId="4" xfId="0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208508</xdr:colOff>
      <xdr:row>0</xdr:row>
      <xdr:rowOff>0</xdr:rowOff>
    </xdr:from>
    <xdr:ext cx="1420267" cy="823845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9FDE911E-A2E2-4D3C-845B-8DE55F9B0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983" y="0"/>
          <a:ext cx="1420267" cy="8238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83"/>
  <sheetViews>
    <sheetView tabSelected="1" topLeftCell="A55" zoomScaleNormal="100" workbookViewId="0">
      <selection activeCell="C58" sqref="C58"/>
    </sheetView>
  </sheetViews>
  <sheetFormatPr defaultColWidth="9.140625" defaultRowHeight="14.25" x14ac:dyDescent="0.2"/>
  <cols>
    <col min="1" max="1" width="11.28515625" style="2" customWidth="1"/>
    <col min="2" max="2" width="32.28515625" style="1" customWidth="1"/>
    <col min="3" max="3" width="37.5703125" style="1" customWidth="1"/>
    <col min="4" max="4" width="17.5703125" style="3" customWidth="1"/>
    <col min="5" max="5" width="17.140625" style="4" customWidth="1"/>
    <col min="6" max="6" width="12.5703125" style="4" customWidth="1"/>
    <col min="7" max="7" width="16" style="1" customWidth="1"/>
    <col min="8" max="8" width="12.28515625" style="4" customWidth="1"/>
    <col min="9" max="9" width="15.7109375" style="1" customWidth="1"/>
    <col min="10" max="10" width="12" style="1" customWidth="1"/>
    <col min="11" max="11" width="9.28515625" style="1" customWidth="1"/>
    <col min="12" max="16384" width="9.140625" style="1"/>
  </cols>
  <sheetData>
    <row r="2" spans="1:1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7.45" customHeight="1" x14ac:dyDescent="0.2">
      <c r="A4" s="20" t="s">
        <v>238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8.25" customHeight="1" x14ac:dyDescent="0.2"/>
    <row r="6" spans="1:11" ht="42" customHeight="1" x14ac:dyDescent="0.25">
      <c r="A6" s="9" t="s">
        <v>2</v>
      </c>
      <c r="B6" s="9" t="s">
        <v>3</v>
      </c>
      <c r="C6" s="9" t="s">
        <v>4</v>
      </c>
      <c r="D6" s="10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</row>
    <row r="7" spans="1:11" s="28" customFormat="1" ht="38.25" x14ac:dyDescent="0.2">
      <c r="A7" s="21" t="s">
        <v>53</v>
      </c>
      <c r="B7" s="22" t="s">
        <v>27</v>
      </c>
      <c r="C7" s="22" t="s">
        <v>54</v>
      </c>
      <c r="D7" s="23" t="s">
        <v>66</v>
      </c>
      <c r="E7" s="24" t="s">
        <v>52</v>
      </c>
      <c r="F7" s="25">
        <v>46204</v>
      </c>
      <c r="G7" s="26">
        <v>38343.71</v>
      </c>
      <c r="H7" s="24">
        <v>46387</v>
      </c>
      <c r="I7" s="26">
        <v>38343.71</v>
      </c>
      <c r="J7" s="27">
        <f>+I7-G7</f>
        <v>0</v>
      </c>
      <c r="K7" s="27"/>
    </row>
    <row r="8" spans="1:11" s="28" customFormat="1" ht="38.25" x14ac:dyDescent="0.2">
      <c r="A8" s="21" t="s">
        <v>56</v>
      </c>
      <c r="B8" s="22" t="s">
        <v>42</v>
      </c>
      <c r="C8" s="22" t="s">
        <v>55</v>
      </c>
      <c r="D8" s="23" t="s">
        <v>67</v>
      </c>
      <c r="E8" s="24" t="s">
        <v>57</v>
      </c>
      <c r="F8" s="25">
        <v>46196</v>
      </c>
      <c r="G8" s="26">
        <v>327917.32</v>
      </c>
      <c r="H8" s="24">
        <v>46387</v>
      </c>
      <c r="I8" s="26">
        <v>327917.32</v>
      </c>
      <c r="J8" s="27">
        <f t="shared" ref="J8:J43" si="0">+I8-G8</f>
        <v>0</v>
      </c>
      <c r="K8" s="27"/>
    </row>
    <row r="9" spans="1:11" s="28" customFormat="1" ht="56.45" customHeight="1" x14ac:dyDescent="0.2">
      <c r="A9" s="21" t="s">
        <v>59</v>
      </c>
      <c r="B9" s="22" t="s">
        <v>15</v>
      </c>
      <c r="C9" s="29" t="s">
        <v>58</v>
      </c>
      <c r="D9" s="30" t="s">
        <v>68</v>
      </c>
      <c r="E9" s="31" t="s">
        <v>60</v>
      </c>
      <c r="F9" s="32">
        <v>46230</v>
      </c>
      <c r="G9" s="27">
        <v>274718.11</v>
      </c>
      <c r="H9" s="33">
        <v>46752</v>
      </c>
      <c r="I9" s="27">
        <v>274718.11</v>
      </c>
      <c r="J9" s="27">
        <f t="shared" ref="J9:J21" si="1">+I9-G9</f>
        <v>0</v>
      </c>
      <c r="K9" s="34"/>
    </row>
    <row r="10" spans="1:11" s="28" customFormat="1" ht="38.25" x14ac:dyDescent="0.2">
      <c r="A10" s="21" t="s">
        <v>62</v>
      </c>
      <c r="B10" s="22" t="s">
        <v>15</v>
      </c>
      <c r="C10" s="22" t="s">
        <v>61</v>
      </c>
      <c r="D10" s="30" t="s">
        <v>69</v>
      </c>
      <c r="E10" s="31" t="s">
        <v>64</v>
      </c>
      <c r="F10" s="32">
        <v>46230</v>
      </c>
      <c r="G10" s="27">
        <v>1045973.02</v>
      </c>
      <c r="H10" s="33">
        <v>46752</v>
      </c>
      <c r="I10" s="27">
        <v>1045973.02</v>
      </c>
      <c r="J10" s="27">
        <f t="shared" si="1"/>
        <v>0</v>
      </c>
      <c r="K10" s="34"/>
    </row>
    <row r="11" spans="1:11" s="28" customFormat="1" ht="38.25" x14ac:dyDescent="0.2">
      <c r="A11" s="21" t="s">
        <v>63</v>
      </c>
      <c r="B11" s="22" t="s">
        <v>15</v>
      </c>
      <c r="C11" s="22" t="s">
        <v>43</v>
      </c>
      <c r="D11" s="23" t="s">
        <v>70</v>
      </c>
      <c r="E11" s="31" t="s">
        <v>65</v>
      </c>
      <c r="F11" s="32">
        <v>46230</v>
      </c>
      <c r="G11" s="26">
        <v>22161.68</v>
      </c>
      <c r="H11" s="33">
        <v>46752</v>
      </c>
      <c r="I11" s="26">
        <v>22161.68</v>
      </c>
      <c r="J11" s="27">
        <f t="shared" si="1"/>
        <v>0</v>
      </c>
      <c r="K11" s="27"/>
    </row>
    <row r="12" spans="1:11" s="28" customFormat="1" ht="38.25" x14ac:dyDescent="0.2">
      <c r="A12" s="21" t="s">
        <v>71</v>
      </c>
      <c r="B12" s="22" t="s">
        <v>18</v>
      </c>
      <c r="C12" s="22" t="s">
        <v>73</v>
      </c>
      <c r="D12" s="23" t="s">
        <v>77</v>
      </c>
      <c r="E12" s="35" t="s">
        <v>72</v>
      </c>
      <c r="F12" s="25">
        <v>46234</v>
      </c>
      <c r="G12" s="26">
        <v>556985.48</v>
      </c>
      <c r="H12" s="24">
        <v>46387</v>
      </c>
      <c r="I12" s="26">
        <v>556985.48</v>
      </c>
      <c r="J12" s="27">
        <f t="shared" si="1"/>
        <v>0</v>
      </c>
      <c r="K12" s="27"/>
    </row>
    <row r="13" spans="1:11" s="28" customFormat="1" ht="38.25" x14ac:dyDescent="0.2">
      <c r="A13" s="21" t="s">
        <v>71</v>
      </c>
      <c r="B13" s="22" t="s">
        <v>18</v>
      </c>
      <c r="C13" s="22" t="s">
        <v>44</v>
      </c>
      <c r="D13" s="30" t="s">
        <v>78</v>
      </c>
      <c r="E13" s="35" t="s">
        <v>74</v>
      </c>
      <c r="F13" s="25">
        <v>46234</v>
      </c>
      <c r="G13" s="26">
        <v>15842.06</v>
      </c>
      <c r="H13" s="24">
        <v>46387</v>
      </c>
      <c r="I13" s="26">
        <v>15842.06</v>
      </c>
      <c r="J13" s="27">
        <f t="shared" si="1"/>
        <v>0</v>
      </c>
      <c r="K13" s="27"/>
    </row>
    <row r="14" spans="1:11" s="28" customFormat="1" ht="38.25" x14ac:dyDescent="0.2">
      <c r="A14" s="21" t="s">
        <v>81</v>
      </c>
      <c r="B14" s="34" t="s">
        <v>17</v>
      </c>
      <c r="C14" s="22" t="s">
        <v>45</v>
      </c>
      <c r="D14" s="23" t="s">
        <v>80</v>
      </c>
      <c r="E14" s="24" t="s">
        <v>79</v>
      </c>
      <c r="F14" s="25">
        <v>46224</v>
      </c>
      <c r="G14" s="26">
        <v>18189.310000000001</v>
      </c>
      <c r="H14" s="24">
        <v>46387</v>
      </c>
      <c r="I14" s="26">
        <v>18189.310000000001</v>
      </c>
      <c r="J14" s="27">
        <f t="shared" si="1"/>
        <v>0</v>
      </c>
      <c r="K14" s="27"/>
    </row>
    <row r="15" spans="1:11" s="28" customFormat="1" ht="38.25" x14ac:dyDescent="0.2">
      <c r="A15" s="21" t="s">
        <v>81</v>
      </c>
      <c r="B15" s="34" t="s">
        <v>17</v>
      </c>
      <c r="C15" s="22" t="s">
        <v>46</v>
      </c>
      <c r="D15" s="30" t="s">
        <v>76</v>
      </c>
      <c r="E15" s="24" t="s">
        <v>75</v>
      </c>
      <c r="F15" s="25">
        <v>46230</v>
      </c>
      <c r="G15" s="26">
        <v>21083.98</v>
      </c>
      <c r="H15" s="24">
        <v>46387</v>
      </c>
      <c r="I15" s="26">
        <v>21083.98</v>
      </c>
      <c r="J15" s="27">
        <f t="shared" si="1"/>
        <v>0</v>
      </c>
      <c r="K15" s="27"/>
    </row>
    <row r="16" spans="1:11" s="28" customFormat="1" ht="28.9" customHeight="1" x14ac:dyDescent="0.2">
      <c r="A16" s="21" t="s">
        <v>82</v>
      </c>
      <c r="B16" s="22" t="s">
        <v>47</v>
      </c>
      <c r="C16" s="22" t="s">
        <v>83</v>
      </c>
      <c r="D16" s="36" t="s">
        <v>85</v>
      </c>
      <c r="E16" s="35" t="s">
        <v>84</v>
      </c>
      <c r="F16" s="25">
        <v>46231</v>
      </c>
      <c r="G16" s="26">
        <v>101326.39</v>
      </c>
      <c r="H16" s="33">
        <v>46752</v>
      </c>
      <c r="I16" s="26">
        <v>101326.39</v>
      </c>
      <c r="J16" s="27">
        <f t="shared" si="1"/>
        <v>0</v>
      </c>
      <c r="K16" s="27"/>
    </row>
    <row r="17" spans="1:11" s="28" customFormat="1" ht="51" x14ac:dyDescent="0.2">
      <c r="A17" s="21" t="s">
        <v>86</v>
      </c>
      <c r="B17" s="22" t="s">
        <v>16</v>
      </c>
      <c r="C17" s="22" t="s">
        <v>87</v>
      </c>
      <c r="D17" s="36" t="s">
        <v>89</v>
      </c>
      <c r="E17" s="35" t="s">
        <v>88</v>
      </c>
      <c r="F17" s="25">
        <v>46229</v>
      </c>
      <c r="G17" s="26">
        <v>81600.3</v>
      </c>
      <c r="H17" s="24">
        <v>46387</v>
      </c>
      <c r="I17" s="26">
        <v>81600.3</v>
      </c>
      <c r="J17" s="27">
        <f t="shared" si="1"/>
        <v>0</v>
      </c>
      <c r="K17" s="27"/>
    </row>
    <row r="18" spans="1:11" s="28" customFormat="1" ht="51" x14ac:dyDescent="0.2">
      <c r="A18" s="21" t="s">
        <v>94</v>
      </c>
      <c r="B18" s="22" t="s">
        <v>19</v>
      </c>
      <c r="C18" s="22" t="s">
        <v>93</v>
      </c>
      <c r="D18" s="30" t="s">
        <v>96</v>
      </c>
      <c r="E18" s="31" t="s">
        <v>95</v>
      </c>
      <c r="F18" s="32">
        <v>46237</v>
      </c>
      <c r="G18" s="37">
        <v>600</v>
      </c>
      <c r="H18" s="33">
        <v>46752</v>
      </c>
      <c r="I18" s="27">
        <v>600</v>
      </c>
      <c r="J18" s="27">
        <f t="shared" si="1"/>
        <v>0</v>
      </c>
      <c r="K18" s="34"/>
    </row>
    <row r="19" spans="1:11" s="28" customFormat="1" ht="38.25" x14ac:dyDescent="0.2">
      <c r="A19" s="21" t="s">
        <v>165</v>
      </c>
      <c r="B19" s="22" t="s">
        <v>166</v>
      </c>
      <c r="C19" s="22" t="s">
        <v>167</v>
      </c>
      <c r="D19" s="30" t="s">
        <v>169</v>
      </c>
      <c r="E19" s="31" t="s">
        <v>168</v>
      </c>
      <c r="F19" s="32">
        <v>46237</v>
      </c>
      <c r="G19" s="37">
        <v>9912</v>
      </c>
      <c r="H19" s="33">
        <v>46752</v>
      </c>
      <c r="I19" s="27">
        <v>9912</v>
      </c>
      <c r="J19" s="27">
        <f t="shared" si="1"/>
        <v>0</v>
      </c>
      <c r="K19" s="34"/>
    </row>
    <row r="20" spans="1:11" s="28" customFormat="1" ht="63.75" x14ac:dyDescent="0.2">
      <c r="A20" s="21" t="s">
        <v>170</v>
      </c>
      <c r="B20" s="22" t="s">
        <v>171</v>
      </c>
      <c r="C20" s="22" t="s">
        <v>172</v>
      </c>
      <c r="D20" s="30" t="s">
        <v>174</v>
      </c>
      <c r="E20" s="31" t="s">
        <v>173</v>
      </c>
      <c r="F20" s="32">
        <v>46237</v>
      </c>
      <c r="G20" s="37">
        <v>384000</v>
      </c>
      <c r="H20" s="33">
        <v>46752</v>
      </c>
      <c r="I20" s="27">
        <v>384000</v>
      </c>
      <c r="J20" s="27">
        <f t="shared" si="1"/>
        <v>0</v>
      </c>
      <c r="K20" s="34"/>
    </row>
    <row r="21" spans="1:11" s="28" customFormat="1" ht="76.5" x14ac:dyDescent="0.2">
      <c r="A21" s="21" t="s">
        <v>90</v>
      </c>
      <c r="B21" s="22" t="s">
        <v>25</v>
      </c>
      <c r="C21" s="38" t="s">
        <v>91</v>
      </c>
      <c r="D21" s="36" t="s">
        <v>92</v>
      </c>
      <c r="E21" s="35" t="s">
        <v>26</v>
      </c>
      <c r="F21" s="25">
        <v>46247</v>
      </c>
      <c r="G21" s="26">
        <v>142500</v>
      </c>
      <c r="H21" s="24">
        <v>46387</v>
      </c>
      <c r="I21" s="26">
        <v>142500</v>
      </c>
      <c r="J21" s="27">
        <f t="shared" si="1"/>
        <v>0</v>
      </c>
      <c r="K21" s="27"/>
    </row>
    <row r="22" spans="1:11" s="28" customFormat="1" ht="38.25" x14ac:dyDescent="0.2">
      <c r="A22" s="21" t="s">
        <v>97</v>
      </c>
      <c r="B22" s="22" t="s">
        <v>42</v>
      </c>
      <c r="C22" s="22" t="s">
        <v>98</v>
      </c>
      <c r="D22" s="23" t="s">
        <v>100</v>
      </c>
      <c r="E22" s="24" t="s">
        <v>99</v>
      </c>
      <c r="F22" s="25">
        <v>46227</v>
      </c>
      <c r="G22" s="26">
        <v>332318.68</v>
      </c>
      <c r="H22" s="24">
        <v>46387</v>
      </c>
      <c r="I22" s="26">
        <v>332318.68</v>
      </c>
      <c r="J22" s="27">
        <f t="shared" ref="J22" si="2">+I22-G22</f>
        <v>0</v>
      </c>
      <c r="K22" s="27"/>
    </row>
    <row r="23" spans="1:11" s="28" customFormat="1" ht="51" x14ac:dyDescent="0.2">
      <c r="A23" s="21" t="s">
        <v>102</v>
      </c>
      <c r="B23" s="22" t="s">
        <v>21</v>
      </c>
      <c r="C23" s="22" t="s">
        <v>101</v>
      </c>
      <c r="D23" s="23" t="s">
        <v>107</v>
      </c>
      <c r="E23" s="35" t="s">
        <v>103</v>
      </c>
      <c r="F23" s="25">
        <v>46243</v>
      </c>
      <c r="G23" s="26">
        <v>16980.54</v>
      </c>
      <c r="H23" s="24">
        <v>46387</v>
      </c>
      <c r="I23" s="26">
        <v>16980.54</v>
      </c>
      <c r="J23" s="27">
        <f t="shared" ref="J23:J40" si="3">+I23-G23</f>
        <v>0</v>
      </c>
      <c r="K23" s="27"/>
    </row>
    <row r="24" spans="1:11" s="28" customFormat="1" ht="51" x14ac:dyDescent="0.2">
      <c r="A24" s="21" t="s">
        <v>102</v>
      </c>
      <c r="B24" s="22" t="s">
        <v>21</v>
      </c>
      <c r="C24" s="22" t="s">
        <v>104</v>
      </c>
      <c r="D24" s="23" t="s">
        <v>106</v>
      </c>
      <c r="E24" s="35" t="s">
        <v>105</v>
      </c>
      <c r="F24" s="25">
        <v>46236</v>
      </c>
      <c r="G24" s="26">
        <v>13241.74</v>
      </c>
      <c r="H24" s="24">
        <v>46387</v>
      </c>
      <c r="I24" s="26">
        <v>13241.74</v>
      </c>
      <c r="J24" s="27">
        <f t="shared" si="3"/>
        <v>0</v>
      </c>
      <c r="K24" s="27"/>
    </row>
    <row r="25" spans="1:11" s="28" customFormat="1" ht="38.25" x14ac:dyDescent="0.2">
      <c r="A25" s="21" t="s">
        <v>108</v>
      </c>
      <c r="B25" s="22" t="s">
        <v>27</v>
      </c>
      <c r="C25" s="22" t="s">
        <v>109</v>
      </c>
      <c r="D25" s="23" t="s">
        <v>110</v>
      </c>
      <c r="E25" s="24" t="s">
        <v>111</v>
      </c>
      <c r="F25" s="25">
        <v>46238</v>
      </c>
      <c r="G25" s="26">
        <v>41054.639999999999</v>
      </c>
      <c r="H25" s="24">
        <v>46387</v>
      </c>
      <c r="I25" s="26">
        <v>41054.639999999999</v>
      </c>
      <c r="J25" s="27">
        <f t="shared" si="3"/>
        <v>0</v>
      </c>
      <c r="K25" s="27"/>
    </row>
    <row r="26" spans="1:11" s="28" customFormat="1" ht="51" x14ac:dyDescent="0.2">
      <c r="A26" s="21" t="s">
        <v>114</v>
      </c>
      <c r="B26" s="22" t="s">
        <v>23</v>
      </c>
      <c r="C26" s="22" t="s">
        <v>115</v>
      </c>
      <c r="D26" s="23" t="s">
        <v>120</v>
      </c>
      <c r="E26" s="24" t="s">
        <v>116</v>
      </c>
      <c r="F26" s="25">
        <v>46235</v>
      </c>
      <c r="G26" s="26">
        <v>394</v>
      </c>
      <c r="H26" s="24">
        <v>46752</v>
      </c>
      <c r="I26" s="26">
        <v>394</v>
      </c>
      <c r="J26" s="27">
        <f t="shared" si="3"/>
        <v>0</v>
      </c>
      <c r="K26" s="27"/>
    </row>
    <row r="27" spans="1:11" s="28" customFormat="1" ht="51" x14ac:dyDescent="0.2">
      <c r="A27" s="21" t="s">
        <v>117</v>
      </c>
      <c r="B27" s="38" t="s">
        <v>50</v>
      </c>
      <c r="C27" s="29" t="s">
        <v>48</v>
      </c>
      <c r="D27" s="23" t="s">
        <v>119</v>
      </c>
      <c r="E27" s="35" t="s">
        <v>118</v>
      </c>
      <c r="F27" s="25">
        <v>46235</v>
      </c>
      <c r="G27" s="26">
        <v>300</v>
      </c>
      <c r="H27" s="33">
        <v>46752</v>
      </c>
      <c r="I27" s="26">
        <v>300</v>
      </c>
      <c r="J27" s="27">
        <f t="shared" si="3"/>
        <v>0</v>
      </c>
      <c r="K27" s="27"/>
    </row>
    <row r="28" spans="1:11" s="28" customFormat="1" ht="76.5" x14ac:dyDescent="0.2">
      <c r="A28" s="21" t="s">
        <v>112</v>
      </c>
      <c r="B28" s="22" t="s">
        <v>25</v>
      </c>
      <c r="C28" s="38" t="s">
        <v>113</v>
      </c>
      <c r="D28" s="36" t="s">
        <v>92</v>
      </c>
      <c r="E28" s="35" t="s">
        <v>26</v>
      </c>
      <c r="F28" s="25">
        <v>46258</v>
      </c>
      <c r="G28" s="26">
        <v>713499.2</v>
      </c>
      <c r="H28" s="24">
        <v>46387</v>
      </c>
      <c r="I28" s="26">
        <v>713499.2</v>
      </c>
      <c r="J28" s="27">
        <f t="shared" si="3"/>
        <v>0</v>
      </c>
      <c r="K28" s="27"/>
    </row>
    <row r="29" spans="1:11" s="28" customFormat="1" ht="51" x14ac:dyDescent="0.2">
      <c r="A29" s="21" t="s">
        <v>175</v>
      </c>
      <c r="B29" s="22" t="s">
        <v>176</v>
      </c>
      <c r="C29" s="22" t="s">
        <v>177</v>
      </c>
      <c r="D29" s="23" t="s">
        <v>178</v>
      </c>
      <c r="E29" s="24" t="s">
        <v>179</v>
      </c>
      <c r="F29" s="25">
        <v>46235</v>
      </c>
      <c r="G29" s="26">
        <v>733044.74</v>
      </c>
      <c r="H29" s="24">
        <v>46387</v>
      </c>
      <c r="I29" s="26">
        <v>733044.74</v>
      </c>
      <c r="J29" s="27">
        <f t="shared" si="3"/>
        <v>0</v>
      </c>
      <c r="K29" s="27"/>
    </row>
    <row r="30" spans="1:11" s="28" customFormat="1" ht="38.25" x14ac:dyDescent="0.2">
      <c r="A30" s="21" t="s">
        <v>180</v>
      </c>
      <c r="B30" s="22" t="s">
        <v>51</v>
      </c>
      <c r="C30" s="22" t="s">
        <v>181</v>
      </c>
      <c r="D30" s="23" t="s">
        <v>183</v>
      </c>
      <c r="E30" s="35" t="s">
        <v>182</v>
      </c>
      <c r="F30" s="25">
        <v>46248</v>
      </c>
      <c r="G30" s="26">
        <v>1600</v>
      </c>
      <c r="H30" s="33">
        <v>46752</v>
      </c>
      <c r="I30" s="26">
        <v>1600</v>
      </c>
      <c r="J30" s="27">
        <f t="shared" si="3"/>
        <v>0</v>
      </c>
      <c r="K30" s="27"/>
    </row>
    <row r="31" spans="1:11" s="28" customFormat="1" ht="63.75" x14ac:dyDescent="0.2">
      <c r="A31" s="21" t="s">
        <v>221</v>
      </c>
      <c r="B31" s="22" t="s">
        <v>222</v>
      </c>
      <c r="C31" s="22" t="s">
        <v>223</v>
      </c>
      <c r="D31" s="23" t="s">
        <v>224</v>
      </c>
      <c r="E31" s="35" t="s">
        <v>225</v>
      </c>
      <c r="F31" s="25">
        <v>46235</v>
      </c>
      <c r="G31" s="26">
        <v>2700</v>
      </c>
      <c r="H31" s="33">
        <v>46752</v>
      </c>
      <c r="I31" s="26">
        <v>2700</v>
      </c>
      <c r="J31" s="27">
        <f t="shared" si="3"/>
        <v>0</v>
      </c>
      <c r="K31" s="27"/>
    </row>
    <row r="32" spans="1:11" s="28" customFormat="1" ht="38.25" x14ac:dyDescent="0.2">
      <c r="A32" s="21" t="s">
        <v>239</v>
      </c>
      <c r="B32" s="22" t="s">
        <v>240</v>
      </c>
      <c r="C32" s="22" t="s">
        <v>241</v>
      </c>
      <c r="D32" s="23" t="s">
        <v>243</v>
      </c>
      <c r="E32" s="35" t="s">
        <v>242</v>
      </c>
      <c r="F32" s="25">
        <v>46247</v>
      </c>
      <c r="G32" s="26">
        <v>35400</v>
      </c>
      <c r="H32" s="33">
        <v>46752</v>
      </c>
      <c r="I32" s="26">
        <v>35400</v>
      </c>
      <c r="J32" s="27">
        <f t="shared" si="3"/>
        <v>0</v>
      </c>
      <c r="K32" s="27"/>
    </row>
    <row r="33" spans="1:11" s="28" customFormat="1" ht="51" x14ac:dyDescent="0.2">
      <c r="A33" s="21" t="s">
        <v>122</v>
      </c>
      <c r="B33" s="22" t="s">
        <v>13</v>
      </c>
      <c r="C33" s="22" t="s">
        <v>121</v>
      </c>
      <c r="D33" s="23" t="s">
        <v>124</v>
      </c>
      <c r="E33" s="24" t="s">
        <v>123</v>
      </c>
      <c r="F33" s="25">
        <v>46224</v>
      </c>
      <c r="G33" s="26">
        <v>2040</v>
      </c>
      <c r="H33" s="24">
        <v>46387</v>
      </c>
      <c r="I33" s="26">
        <v>2040</v>
      </c>
      <c r="J33" s="27">
        <f t="shared" si="3"/>
        <v>0</v>
      </c>
      <c r="K33" s="27"/>
    </row>
    <row r="34" spans="1:11" s="28" customFormat="1" ht="51" x14ac:dyDescent="0.2">
      <c r="A34" s="21" t="s">
        <v>122</v>
      </c>
      <c r="B34" s="22" t="s">
        <v>13</v>
      </c>
      <c r="C34" s="22" t="s">
        <v>121</v>
      </c>
      <c r="D34" s="23" t="s">
        <v>125</v>
      </c>
      <c r="E34" s="24" t="s">
        <v>126</v>
      </c>
      <c r="F34" s="25">
        <v>46230</v>
      </c>
      <c r="G34" s="26">
        <v>3420</v>
      </c>
      <c r="H34" s="24">
        <v>46387</v>
      </c>
      <c r="I34" s="26">
        <v>3420</v>
      </c>
      <c r="J34" s="27">
        <f t="shared" si="3"/>
        <v>0</v>
      </c>
      <c r="K34" s="27"/>
    </row>
    <row r="35" spans="1:11" s="28" customFormat="1" ht="38.25" x14ac:dyDescent="0.2">
      <c r="A35" s="21" t="s">
        <v>128</v>
      </c>
      <c r="B35" s="22" t="s">
        <v>127</v>
      </c>
      <c r="C35" s="22" t="s">
        <v>129</v>
      </c>
      <c r="D35" s="23" t="s">
        <v>131</v>
      </c>
      <c r="E35" s="24" t="s">
        <v>130</v>
      </c>
      <c r="F35" s="25">
        <v>46223</v>
      </c>
      <c r="G35" s="26">
        <v>49125</v>
      </c>
      <c r="H35" s="24">
        <v>46752</v>
      </c>
      <c r="I35" s="26">
        <v>49125</v>
      </c>
      <c r="J35" s="27">
        <f t="shared" si="3"/>
        <v>0</v>
      </c>
      <c r="K35" s="27"/>
    </row>
    <row r="36" spans="1:11" s="28" customFormat="1" ht="38.25" x14ac:dyDescent="0.2">
      <c r="A36" s="21" t="s">
        <v>132</v>
      </c>
      <c r="B36" s="22" t="s">
        <v>28</v>
      </c>
      <c r="C36" s="22" t="s">
        <v>133</v>
      </c>
      <c r="D36" s="23" t="s">
        <v>135</v>
      </c>
      <c r="E36" s="24" t="s">
        <v>134</v>
      </c>
      <c r="F36" s="25">
        <v>46226</v>
      </c>
      <c r="G36" s="26">
        <v>14885.7</v>
      </c>
      <c r="H36" s="24">
        <v>46752</v>
      </c>
      <c r="I36" s="26">
        <v>14885.7</v>
      </c>
      <c r="J36" s="27">
        <f t="shared" si="3"/>
        <v>0</v>
      </c>
      <c r="K36" s="27"/>
    </row>
    <row r="37" spans="1:11" s="28" customFormat="1" ht="38.25" x14ac:dyDescent="0.2">
      <c r="A37" s="21" t="s">
        <v>136</v>
      </c>
      <c r="B37" s="22" t="s">
        <v>137</v>
      </c>
      <c r="C37" s="22" t="s">
        <v>138</v>
      </c>
      <c r="D37" s="23" t="s">
        <v>140</v>
      </c>
      <c r="E37" s="24" t="s">
        <v>139</v>
      </c>
      <c r="F37" s="25">
        <v>46227</v>
      </c>
      <c r="G37" s="26">
        <v>147972</v>
      </c>
      <c r="H37" s="24">
        <v>46752</v>
      </c>
      <c r="I37" s="26">
        <v>147972</v>
      </c>
      <c r="J37" s="27">
        <f t="shared" si="3"/>
        <v>0</v>
      </c>
      <c r="K37" s="27"/>
    </row>
    <row r="38" spans="1:11" s="28" customFormat="1" ht="54.6" customHeight="1" x14ac:dyDescent="0.2">
      <c r="A38" s="21" t="s">
        <v>141</v>
      </c>
      <c r="B38" s="38" t="s">
        <v>22</v>
      </c>
      <c r="C38" s="38" t="s">
        <v>142</v>
      </c>
      <c r="D38" s="23" t="s">
        <v>144</v>
      </c>
      <c r="E38" s="24" t="s">
        <v>143</v>
      </c>
      <c r="F38" s="25">
        <v>46232</v>
      </c>
      <c r="G38" s="26">
        <v>210747.87</v>
      </c>
      <c r="H38" s="24">
        <v>46752</v>
      </c>
      <c r="I38" s="26">
        <v>210747.87</v>
      </c>
      <c r="J38" s="27">
        <f t="shared" si="3"/>
        <v>0</v>
      </c>
      <c r="K38" s="27"/>
    </row>
    <row r="39" spans="1:11" s="28" customFormat="1" ht="54.6" customHeight="1" x14ac:dyDescent="0.2">
      <c r="A39" s="21" t="s">
        <v>145</v>
      </c>
      <c r="B39" s="38" t="s">
        <v>146</v>
      </c>
      <c r="C39" s="38" t="s">
        <v>194</v>
      </c>
      <c r="D39" s="23" t="s">
        <v>148</v>
      </c>
      <c r="E39" s="24" t="s">
        <v>147</v>
      </c>
      <c r="F39" s="25">
        <v>46233</v>
      </c>
      <c r="G39" s="26">
        <v>52805.42</v>
      </c>
      <c r="H39" s="24">
        <v>46752</v>
      </c>
      <c r="I39" s="26">
        <v>52805.42</v>
      </c>
      <c r="J39" s="27">
        <f t="shared" si="3"/>
        <v>0</v>
      </c>
      <c r="K39" s="27"/>
    </row>
    <row r="40" spans="1:11" s="28" customFormat="1" ht="54.6" customHeight="1" x14ac:dyDescent="0.2">
      <c r="A40" s="21" t="s">
        <v>151</v>
      </c>
      <c r="B40" s="38" t="s">
        <v>152</v>
      </c>
      <c r="C40" s="38" t="s">
        <v>153</v>
      </c>
      <c r="D40" s="23" t="s">
        <v>155</v>
      </c>
      <c r="E40" s="24" t="s">
        <v>154</v>
      </c>
      <c r="F40" s="25">
        <v>46237</v>
      </c>
      <c r="G40" s="26">
        <v>99881.600000000006</v>
      </c>
      <c r="H40" s="24">
        <v>46387</v>
      </c>
      <c r="I40" s="26">
        <v>99881.600000000006</v>
      </c>
      <c r="J40" s="27">
        <f t="shared" si="3"/>
        <v>0</v>
      </c>
      <c r="K40" s="27"/>
    </row>
    <row r="41" spans="1:11" s="28" customFormat="1" ht="54.6" customHeight="1" x14ac:dyDescent="0.2">
      <c r="A41" s="21" t="s">
        <v>156</v>
      </c>
      <c r="B41" s="22" t="s">
        <v>14</v>
      </c>
      <c r="C41" s="22" t="s">
        <v>41</v>
      </c>
      <c r="D41" s="23" t="s">
        <v>158</v>
      </c>
      <c r="E41" s="35" t="s">
        <v>157</v>
      </c>
      <c r="F41" s="25">
        <v>46237</v>
      </c>
      <c r="G41" s="26">
        <v>16000</v>
      </c>
      <c r="H41" s="24">
        <v>46387</v>
      </c>
      <c r="I41" s="26">
        <v>16000</v>
      </c>
      <c r="J41" s="27">
        <f t="shared" ref="J41:J42" si="4">+I41-G41</f>
        <v>0</v>
      </c>
      <c r="K41" s="27"/>
    </row>
    <row r="42" spans="1:11" s="28" customFormat="1" ht="76.5" x14ac:dyDescent="0.2">
      <c r="A42" s="21" t="s">
        <v>150</v>
      </c>
      <c r="B42" s="38" t="s">
        <v>149</v>
      </c>
      <c r="C42" s="38" t="s">
        <v>159</v>
      </c>
      <c r="D42" s="23" t="s">
        <v>161</v>
      </c>
      <c r="E42" s="24" t="s">
        <v>160</v>
      </c>
      <c r="F42" s="25">
        <v>46220</v>
      </c>
      <c r="G42" s="26">
        <v>18703</v>
      </c>
      <c r="H42" s="24">
        <v>46752</v>
      </c>
      <c r="I42" s="26">
        <v>18703</v>
      </c>
      <c r="J42" s="27">
        <f t="shared" si="4"/>
        <v>0</v>
      </c>
      <c r="K42" s="27"/>
    </row>
    <row r="43" spans="1:11" s="28" customFormat="1" ht="38.25" x14ac:dyDescent="0.2">
      <c r="A43" s="21" t="s">
        <v>162</v>
      </c>
      <c r="B43" s="22" t="s">
        <v>49</v>
      </c>
      <c r="C43" s="39" t="s">
        <v>24</v>
      </c>
      <c r="D43" s="23" t="s">
        <v>164</v>
      </c>
      <c r="E43" s="35" t="s">
        <v>163</v>
      </c>
      <c r="F43" s="25">
        <v>46233</v>
      </c>
      <c r="G43" s="26">
        <v>41300</v>
      </c>
      <c r="H43" s="33">
        <v>46752</v>
      </c>
      <c r="I43" s="26">
        <v>41300</v>
      </c>
      <c r="J43" s="27">
        <f t="shared" si="0"/>
        <v>0</v>
      </c>
      <c r="K43" s="27"/>
    </row>
    <row r="44" spans="1:11" s="28" customFormat="1" ht="51" x14ac:dyDescent="0.2">
      <c r="A44" s="21" t="s">
        <v>187</v>
      </c>
      <c r="B44" s="22" t="s">
        <v>20</v>
      </c>
      <c r="C44" s="22" t="s">
        <v>186</v>
      </c>
      <c r="D44" s="30" t="s">
        <v>185</v>
      </c>
      <c r="E44" s="31" t="s">
        <v>184</v>
      </c>
      <c r="F44" s="32">
        <v>46225</v>
      </c>
      <c r="G44" s="37">
        <v>142264.01</v>
      </c>
      <c r="H44" s="33">
        <v>46387</v>
      </c>
      <c r="I44" s="27">
        <v>142264.01</v>
      </c>
      <c r="J44" s="27">
        <f>+I44-G44</f>
        <v>0</v>
      </c>
      <c r="K44" s="34"/>
    </row>
    <row r="45" spans="1:11" s="28" customFormat="1" ht="51" x14ac:dyDescent="0.2">
      <c r="A45" s="21" t="s">
        <v>188</v>
      </c>
      <c r="B45" s="40" t="s">
        <v>189</v>
      </c>
      <c r="C45" s="38" t="s">
        <v>193</v>
      </c>
      <c r="D45" s="23" t="s">
        <v>190</v>
      </c>
      <c r="E45" s="31" t="s">
        <v>191</v>
      </c>
      <c r="F45" s="25">
        <v>46242</v>
      </c>
      <c r="G45" s="26">
        <v>18880</v>
      </c>
      <c r="H45" s="24">
        <v>46752</v>
      </c>
      <c r="I45" s="26">
        <v>18880</v>
      </c>
      <c r="J45" s="27">
        <f>+I45-G45</f>
        <v>0</v>
      </c>
      <c r="K45" s="27"/>
    </row>
    <row r="46" spans="1:11" s="28" customFormat="1" ht="69.599999999999994" customHeight="1" x14ac:dyDescent="0.2">
      <c r="A46" s="21" t="s">
        <v>195</v>
      </c>
      <c r="B46" s="40" t="s">
        <v>192</v>
      </c>
      <c r="C46" s="41" t="s">
        <v>254</v>
      </c>
      <c r="D46" s="23" t="s">
        <v>197</v>
      </c>
      <c r="E46" s="24" t="s">
        <v>196</v>
      </c>
      <c r="F46" s="25">
        <v>46248</v>
      </c>
      <c r="G46" s="26">
        <v>81184</v>
      </c>
      <c r="H46" s="24">
        <v>46752</v>
      </c>
      <c r="I46" s="26">
        <v>81184</v>
      </c>
      <c r="J46" s="27">
        <f>+I46-G46</f>
        <v>0</v>
      </c>
      <c r="K46" s="27"/>
    </row>
    <row r="47" spans="1:11" s="28" customFormat="1" ht="51" x14ac:dyDescent="0.2">
      <c r="A47" s="21" t="s">
        <v>198</v>
      </c>
      <c r="B47" s="42" t="s">
        <v>199</v>
      </c>
      <c r="C47" s="38" t="s">
        <v>200</v>
      </c>
      <c r="D47" s="23" t="s">
        <v>202</v>
      </c>
      <c r="E47" s="24" t="s">
        <v>201</v>
      </c>
      <c r="F47" s="25">
        <v>46247</v>
      </c>
      <c r="G47" s="26">
        <v>115862.39999999999</v>
      </c>
      <c r="H47" s="24">
        <v>46752</v>
      </c>
      <c r="I47" s="26">
        <v>115862.39999999999</v>
      </c>
      <c r="J47" s="27">
        <f t="shared" ref="J47:J58" si="5">+I47-G47</f>
        <v>0</v>
      </c>
      <c r="K47" s="27"/>
    </row>
    <row r="48" spans="1:11" s="28" customFormat="1" ht="51" x14ac:dyDescent="0.2">
      <c r="A48" s="21" t="s">
        <v>216</v>
      </c>
      <c r="B48" s="42" t="s">
        <v>217</v>
      </c>
      <c r="C48" s="38" t="s">
        <v>255</v>
      </c>
      <c r="D48" s="23" t="s">
        <v>140</v>
      </c>
      <c r="E48" s="31" t="s">
        <v>218</v>
      </c>
      <c r="F48" s="25">
        <v>18</v>
      </c>
      <c r="G48" s="26">
        <v>47791.18</v>
      </c>
      <c r="H48" s="24">
        <v>46752</v>
      </c>
      <c r="I48" s="26">
        <v>47791.18</v>
      </c>
      <c r="J48" s="27">
        <f t="shared" si="5"/>
        <v>0</v>
      </c>
      <c r="K48" s="27"/>
    </row>
    <row r="49" spans="1:11" s="28" customFormat="1" ht="51" x14ac:dyDescent="0.2">
      <c r="A49" s="21" t="s">
        <v>203</v>
      </c>
      <c r="B49" s="22" t="s">
        <v>13</v>
      </c>
      <c r="C49" s="22" t="s">
        <v>121</v>
      </c>
      <c r="D49" s="23" t="s">
        <v>205</v>
      </c>
      <c r="E49" s="24" t="s">
        <v>204</v>
      </c>
      <c r="F49" s="25">
        <v>46246</v>
      </c>
      <c r="G49" s="26">
        <v>2940</v>
      </c>
      <c r="H49" s="24">
        <v>46752</v>
      </c>
      <c r="I49" s="26">
        <v>2940</v>
      </c>
      <c r="J49" s="27">
        <f t="shared" si="5"/>
        <v>0</v>
      </c>
      <c r="K49" s="27"/>
    </row>
    <row r="50" spans="1:11" s="28" customFormat="1" ht="51" x14ac:dyDescent="0.2">
      <c r="A50" s="21" t="s">
        <v>203</v>
      </c>
      <c r="B50" s="22" t="s">
        <v>13</v>
      </c>
      <c r="C50" s="22" t="s">
        <v>121</v>
      </c>
      <c r="D50" s="23" t="s">
        <v>207</v>
      </c>
      <c r="E50" s="24" t="s">
        <v>206</v>
      </c>
      <c r="F50" s="25">
        <v>46254</v>
      </c>
      <c r="G50" s="26">
        <v>2940</v>
      </c>
      <c r="H50" s="24">
        <v>46752</v>
      </c>
      <c r="I50" s="26">
        <v>2940</v>
      </c>
      <c r="J50" s="27">
        <f t="shared" si="5"/>
        <v>0</v>
      </c>
      <c r="K50" s="27"/>
    </row>
    <row r="51" spans="1:11" s="28" customFormat="1" ht="42" customHeight="1" x14ac:dyDescent="0.2">
      <c r="A51" s="21" t="s">
        <v>208</v>
      </c>
      <c r="B51" s="34" t="s">
        <v>209</v>
      </c>
      <c r="C51" s="38" t="s">
        <v>210</v>
      </c>
      <c r="D51" s="23" t="s">
        <v>212</v>
      </c>
      <c r="E51" s="24" t="s">
        <v>211</v>
      </c>
      <c r="F51" s="25">
        <v>46254</v>
      </c>
      <c r="G51" s="26">
        <v>3450</v>
      </c>
      <c r="H51" s="24">
        <v>46387</v>
      </c>
      <c r="I51" s="26">
        <v>3450</v>
      </c>
      <c r="J51" s="27">
        <f t="shared" si="5"/>
        <v>0</v>
      </c>
      <c r="K51" s="27"/>
    </row>
    <row r="52" spans="1:11" s="28" customFormat="1" ht="42" customHeight="1" x14ac:dyDescent="0.2">
      <c r="A52" s="21" t="s">
        <v>244</v>
      </c>
      <c r="B52" s="34" t="s">
        <v>245</v>
      </c>
      <c r="C52" s="38" t="s">
        <v>256</v>
      </c>
      <c r="D52" s="23" t="s">
        <v>247</v>
      </c>
      <c r="E52" s="24" t="s">
        <v>246</v>
      </c>
      <c r="F52" s="25">
        <v>46254</v>
      </c>
      <c r="G52" s="26">
        <v>1815.99</v>
      </c>
      <c r="H52" s="24">
        <v>46752</v>
      </c>
      <c r="I52" s="26">
        <v>1815.99</v>
      </c>
      <c r="J52" s="27">
        <f t="shared" si="5"/>
        <v>0</v>
      </c>
      <c r="K52" s="27"/>
    </row>
    <row r="53" spans="1:11" s="28" customFormat="1" ht="51" x14ac:dyDescent="0.2">
      <c r="A53" s="21" t="s">
        <v>248</v>
      </c>
      <c r="B53" s="34" t="s">
        <v>249</v>
      </c>
      <c r="C53" s="38" t="s">
        <v>250</v>
      </c>
      <c r="D53" s="23" t="s">
        <v>252</v>
      </c>
      <c r="E53" s="31" t="s">
        <v>251</v>
      </c>
      <c r="F53" s="25">
        <v>46253</v>
      </c>
      <c r="G53" s="26">
        <v>14348.8</v>
      </c>
      <c r="H53" s="24">
        <v>46752</v>
      </c>
      <c r="I53" s="26">
        <v>14348.8</v>
      </c>
      <c r="J53" s="27">
        <f t="shared" si="5"/>
        <v>0</v>
      </c>
      <c r="K53" s="27"/>
    </row>
    <row r="54" spans="1:11" s="28" customFormat="1" ht="51" x14ac:dyDescent="0.2">
      <c r="A54" s="21" t="s">
        <v>213</v>
      </c>
      <c r="B54" s="34" t="s">
        <v>28</v>
      </c>
      <c r="C54" s="38" t="s">
        <v>253</v>
      </c>
      <c r="D54" s="23" t="s">
        <v>215</v>
      </c>
      <c r="E54" s="24" t="s">
        <v>214</v>
      </c>
      <c r="F54" s="25">
        <v>46251</v>
      </c>
      <c r="G54" s="26">
        <v>60775.9</v>
      </c>
      <c r="H54" s="24">
        <v>46752</v>
      </c>
      <c r="I54" s="26">
        <v>60775.9</v>
      </c>
      <c r="J54" s="27">
        <f t="shared" si="5"/>
        <v>0</v>
      </c>
      <c r="K54" s="27"/>
    </row>
    <row r="55" spans="1:11" s="28" customFormat="1" ht="51" x14ac:dyDescent="0.2">
      <c r="A55" s="21" t="s">
        <v>219</v>
      </c>
      <c r="B55" s="22" t="s">
        <v>20</v>
      </c>
      <c r="C55" s="22" t="s">
        <v>220</v>
      </c>
      <c r="D55" s="30" t="s">
        <v>185</v>
      </c>
      <c r="E55" s="31" t="s">
        <v>184</v>
      </c>
      <c r="F55" s="32">
        <v>46225</v>
      </c>
      <c r="G55" s="37">
        <v>142264.01</v>
      </c>
      <c r="H55" s="33">
        <v>46387</v>
      </c>
      <c r="I55" s="27">
        <v>142264.01</v>
      </c>
      <c r="J55" s="27">
        <f>+I55-G55</f>
        <v>0</v>
      </c>
      <c r="K55" s="34"/>
    </row>
    <row r="56" spans="1:11" s="28" customFormat="1" ht="56.25" customHeight="1" x14ac:dyDescent="0.2">
      <c r="A56" s="21" t="s">
        <v>226</v>
      </c>
      <c r="B56" s="38" t="s">
        <v>22</v>
      </c>
      <c r="C56" s="38" t="s">
        <v>229</v>
      </c>
      <c r="D56" s="23" t="s">
        <v>228</v>
      </c>
      <c r="E56" s="24" t="s">
        <v>227</v>
      </c>
      <c r="F56" s="25">
        <v>46253</v>
      </c>
      <c r="G56" s="26">
        <v>227373.13</v>
      </c>
      <c r="H56" s="24">
        <v>46752</v>
      </c>
      <c r="I56" s="26">
        <v>227373.13</v>
      </c>
      <c r="J56" s="27">
        <f>+I56-G56</f>
        <v>0</v>
      </c>
      <c r="K56" s="27"/>
    </row>
    <row r="57" spans="1:11" s="28" customFormat="1" ht="38.25" x14ac:dyDescent="0.2">
      <c r="A57" s="21" t="s">
        <v>230</v>
      </c>
      <c r="B57" s="34" t="s">
        <v>231</v>
      </c>
      <c r="C57" s="43" t="s">
        <v>257</v>
      </c>
      <c r="D57" s="23" t="s">
        <v>233</v>
      </c>
      <c r="E57" s="24" t="s">
        <v>232</v>
      </c>
      <c r="F57" s="25">
        <v>46251</v>
      </c>
      <c r="G57" s="26">
        <v>5000</v>
      </c>
      <c r="H57" s="24">
        <v>46387</v>
      </c>
      <c r="I57" s="26">
        <v>5000</v>
      </c>
      <c r="J57" s="27">
        <f>+I57-G57</f>
        <v>0</v>
      </c>
      <c r="K57" s="27"/>
    </row>
    <row r="58" spans="1:11" s="28" customFormat="1" ht="56.25" customHeight="1" x14ac:dyDescent="0.2">
      <c r="A58" s="21" t="s">
        <v>234</v>
      </c>
      <c r="B58" s="42" t="s">
        <v>235</v>
      </c>
      <c r="C58" s="44" t="s">
        <v>236</v>
      </c>
      <c r="D58" s="23" t="s">
        <v>59</v>
      </c>
      <c r="E58" s="24" t="s">
        <v>237</v>
      </c>
      <c r="F58" s="25">
        <v>46252</v>
      </c>
      <c r="G58" s="26">
        <v>3700</v>
      </c>
      <c r="H58" s="24">
        <v>46752</v>
      </c>
      <c r="I58" s="26">
        <v>3700</v>
      </c>
      <c r="J58" s="27">
        <f t="shared" si="5"/>
        <v>0</v>
      </c>
      <c r="K58" s="27"/>
    </row>
    <row r="59" spans="1:11" ht="15.6" customHeight="1" x14ac:dyDescent="0.25">
      <c r="A59" s="45" t="s">
        <v>258</v>
      </c>
      <c r="B59" s="46"/>
      <c r="C59" s="46"/>
      <c r="D59" s="46"/>
      <c r="E59" s="46"/>
      <c r="F59" s="47"/>
      <c r="G59" s="15">
        <f>SUM(G7:G58)</f>
        <v>6459156.9100000011</v>
      </c>
      <c r="H59" s="13"/>
      <c r="I59" s="12"/>
      <c r="J59" s="14"/>
      <c r="K59" s="14"/>
    </row>
    <row r="60" spans="1:11" ht="27" customHeight="1" x14ac:dyDescent="0.2">
      <c r="A60" s="17" t="s">
        <v>29</v>
      </c>
      <c r="B60" s="17"/>
      <c r="C60" s="17" t="s">
        <v>30</v>
      </c>
      <c r="D60" s="17"/>
      <c r="F60" s="5"/>
      <c r="G60" s="17" t="s">
        <v>31</v>
      </c>
      <c r="H60" s="17"/>
      <c r="I60" s="17"/>
    </row>
    <row r="61" spans="1:11" ht="31.5" customHeight="1" x14ac:dyDescent="0.2">
      <c r="A61" s="16" t="s">
        <v>32</v>
      </c>
      <c r="B61" s="16"/>
      <c r="C61" s="16" t="s">
        <v>33</v>
      </c>
      <c r="D61" s="16"/>
      <c r="F61" s="5"/>
      <c r="G61" s="17" t="s">
        <v>34</v>
      </c>
      <c r="H61" s="17"/>
      <c r="I61" s="17"/>
    </row>
    <row r="62" spans="1:11" ht="14.25" customHeight="1" x14ac:dyDescent="0.2">
      <c r="A62" s="18" t="s">
        <v>35</v>
      </c>
      <c r="B62" s="18"/>
      <c r="C62" s="18" t="s">
        <v>36</v>
      </c>
      <c r="D62" s="18"/>
      <c r="F62" s="5"/>
      <c r="G62" s="18" t="s">
        <v>37</v>
      </c>
      <c r="H62" s="18"/>
      <c r="I62" s="18"/>
      <c r="J62" s="6"/>
      <c r="K62" s="7"/>
    </row>
    <row r="63" spans="1:11" ht="12" customHeight="1" x14ac:dyDescent="0.2">
      <c r="A63" s="16" t="s">
        <v>38</v>
      </c>
      <c r="B63" s="16"/>
      <c r="C63" s="16" t="s">
        <v>39</v>
      </c>
      <c r="D63" s="16"/>
      <c r="F63" s="5"/>
      <c r="G63" s="16" t="s">
        <v>40</v>
      </c>
      <c r="H63" s="16"/>
      <c r="I63" s="16"/>
      <c r="J63" s="8"/>
    </row>
    <row r="64" spans="1:11" x14ac:dyDescent="0.2">
      <c r="A64" s="4"/>
    </row>
    <row r="65" spans="1:1" x14ac:dyDescent="0.2">
      <c r="A65" s="4"/>
    </row>
    <row r="66" spans="1:1" x14ac:dyDescent="0.2">
      <c r="A66" s="4"/>
    </row>
    <row r="67" spans="1:1" x14ac:dyDescent="0.2">
      <c r="A67" s="4"/>
    </row>
    <row r="68" spans="1:1" x14ac:dyDescent="0.2">
      <c r="A68" s="4"/>
    </row>
    <row r="69" spans="1:1" x14ac:dyDescent="0.2">
      <c r="A69" s="4"/>
    </row>
    <row r="70" spans="1:1" x14ac:dyDescent="0.2">
      <c r="A70" s="4"/>
    </row>
    <row r="71" spans="1:1" x14ac:dyDescent="0.2">
      <c r="A71" s="4"/>
    </row>
    <row r="72" spans="1:1" x14ac:dyDescent="0.2">
      <c r="A72" s="4"/>
    </row>
    <row r="73" spans="1:1" x14ac:dyDescent="0.2">
      <c r="A73" s="4"/>
    </row>
    <row r="74" spans="1:1" x14ac:dyDescent="0.2">
      <c r="A74" s="4"/>
    </row>
    <row r="75" spans="1:1" x14ac:dyDescent="0.2">
      <c r="A75" s="4"/>
    </row>
    <row r="76" spans="1:1" x14ac:dyDescent="0.2">
      <c r="A76" s="4"/>
    </row>
    <row r="77" spans="1:1" x14ac:dyDescent="0.2">
      <c r="A77" s="4"/>
    </row>
    <row r="78" spans="1:1" x14ac:dyDescent="0.2">
      <c r="A78" s="4"/>
    </row>
    <row r="79" spans="1:1" x14ac:dyDescent="0.2">
      <c r="A79" s="4"/>
    </row>
    <row r="80" spans="1:1" x14ac:dyDescent="0.2">
      <c r="A80" s="4"/>
    </row>
    <row r="81" spans="1:1" x14ac:dyDescent="0.2">
      <c r="A81" s="4"/>
    </row>
    <row r="82" spans="1:1" x14ac:dyDescent="0.2">
      <c r="A82" s="4"/>
    </row>
    <row r="83" spans="1:1" x14ac:dyDescent="0.2">
      <c r="A83" s="4"/>
    </row>
  </sheetData>
  <sortState xmlns:xlrd2="http://schemas.microsoft.com/office/spreadsheetml/2017/richdata2" ref="A7:K54">
    <sortCondition ref="A7:A54"/>
  </sortState>
  <mergeCells count="16">
    <mergeCell ref="A2:K2"/>
    <mergeCell ref="A3:K3"/>
    <mergeCell ref="A4:K4"/>
    <mergeCell ref="A60:B60"/>
    <mergeCell ref="C60:D60"/>
    <mergeCell ref="G60:I60"/>
    <mergeCell ref="A59:F59"/>
    <mergeCell ref="A63:B63"/>
    <mergeCell ref="C63:D63"/>
    <mergeCell ref="G63:I63"/>
    <mergeCell ref="A61:B61"/>
    <mergeCell ref="C61:D61"/>
    <mergeCell ref="G61:I61"/>
    <mergeCell ref="A62:B62"/>
    <mergeCell ref="C62:D62"/>
    <mergeCell ref="G62:I62"/>
  </mergeCells>
  <pageMargins left="0" right="0" top="0.35433070866141736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agosto</vt:lpstr>
      <vt:lpstr>agosto!Print_Titles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2026-09-03T19:50:33Z</cp:lastPrinted>
  <dcterms:created xsi:type="dcterms:W3CDTF">2026-07-23T13:11:58Z</dcterms:created>
  <dcterms:modified xsi:type="dcterms:W3CDTF">2026-09-03T19:50:37Z</dcterms:modified>
</cp:coreProperties>
</file>