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4DEEB30C-8606-43C2-B0AC-CEA18837A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definedNames>
    <definedName name="_xlnm._FilterDatabase" localSheetId="0" hidden="1">JUNIO!$A$6:$K$52</definedName>
    <definedName name="_xlnm.Print_Titles" localSheetId="0">JUNIO!$1:$6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2" l="1"/>
  <c r="J46" i="2"/>
  <c r="J47" i="2"/>
  <c r="J37" i="2"/>
  <c r="J38" i="2"/>
  <c r="J22" i="2"/>
  <c r="J23" i="2"/>
  <c r="J24" i="2"/>
  <c r="J25" i="2"/>
  <c r="J26" i="2"/>
  <c r="J27" i="2"/>
  <c r="J28" i="2"/>
  <c r="J29" i="2"/>
  <c r="J21" i="2"/>
  <c r="J16" i="2"/>
  <c r="J15" i="2"/>
  <c r="J39" i="2" l="1"/>
  <c r="I44" i="2"/>
  <c r="G44" i="2"/>
  <c r="J42" i="2"/>
  <c r="J36" i="2"/>
  <c r="J35" i="2"/>
  <c r="J34" i="2"/>
  <c r="J33" i="2"/>
  <c r="J31" i="2" l="1"/>
  <c r="J20" i="2"/>
  <c r="J9" i="2"/>
  <c r="J7" i="2"/>
  <c r="J8" i="2" l="1"/>
  <c r="J19" i="2"/>
  <c r="J41" i="2" l="1"/>
  <c r="J18" i="2" l="1"/>
  <c r="J11" i="2"/>
  <c r="J12" i="2"/>
  <c r="J30" i="2"/>
  <c r="J13" i="2"/>
  <c r="J14" i="2"/>
  <c r="J17" i="2"/>
  <c r="J10" i="2"/>
  <c r="J43" i="2"/>
  <c r="J44" i="2"/>
  <c r="J32" i="2"/>
  <c r="J40" i="2"/>
</calcChain>
</file>

<file path=xl/sharedStrings.xml><?xml version="1.0" encoding="utf-8"?>
<sst xmlns="http://schemas.openxmlformats.org/spreadsheetml/2006/main" count="226" uniqueCount="201">
  <si>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</si>
  <si>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</si>
  <si>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</si>
  <si>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</si>
  <si>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</si>
  <si>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</si>
  <si>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</si>
  <si>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</si>
  <si>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</si>
  <si>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</si>
  <si>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</si>
  <si>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</si>
  <si>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</si>
  <si>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</si>
  <si>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EDESUR</t>
  </si>
  <si>
    <t>EDENORTE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</si>
  <si>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</si>
  <si>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</si>
  <si>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</si>
  <si>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</si>
  <si>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</si>
  <si>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</si>
  <si>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</si>
  <si>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</si>
  <si>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</si>
  <si>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</si>
  <si>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 xml:space="preserve">Director Adm. y Financiero </t>
  </si>
  <si>
    <t>CORP 410490</t>
  </si>
  <si>
    <t>N/A</t>
  </si>
  <si>
    <t>SEGUROS RESERVAS</t>
  </si>
  <si>
    <t>INAPA</t>
  </si>
  <si>
    <t>CORAAVEGA</t>
  </si>
  <si>
    <t>ICU SOLUCIONES EMPRESARIALES SRL</t>
  </si>
  <si>
    <t xml:space="preserve">Freidy Hinojosa Sánchez  </t>
  </si>
  <si>
    <t>Banco de Reservas de la  Republica Dom.</t>
  </si>
  <si>
    <t>AGUA PLANETA AZUL, S.A.</t>
  </si>
  <si>
    <t>Compra de agua embotellada, destinada al consumo del personal en la oficina principal de esta Unidad Ejecutora SIUBEN, orden 2025-00125.</t>
  </si>
  <si>
    <t>HUMANO SEGUROS S.A.</t>
  </si>
  <si>
    <t>WINDTELECOM S. A.</t>
  </si>
  <si>
    <t>Altice</t>
  </si>
  <si>
    <t>Compañia Dominicana de Telefonos S A</t>
  </si>
  <si>
    <t>Ayuntamiento  Municipal De La Vega</t>
  </si>
  <si>
    <t>Ayuntamiento San Pedro De Macoris</t>
  </si>
  <si>
    <t>Pago de la Cuenta 87081704 por Servicios de Internet, mes de abril/2026, del SIUBEN.</t>
  </si>
  <si>
    <t>AYUNTAMIENTO DEL DISTRITO NACIONAL</t>
  </si>
  <si>
    <t>15515</t>
  </si>
  <si>
    <t>Servicio de mantenimiento preventivo y correctivo de los generadores electricos del SIUBEN, orden 2025-00113.</t>
  </si>
  <si>
    <t>Relación de  Pagos a Proveedores, mes de junio 2026</t>
  </si>
  <si>
    <t>PUNTADAS BY YACREACIONES SRL</t>
  </si>
  <si>
    <t>Compra de (105 Tazas) para actividad de las madres, orden 2026-00035.</t>
  </si>
  <si>
    <t>B1500000009</t>
  </si>
  <si>
    <t>0009</t>
  </si>
  <si>
    <t>1181</t>
  </si>
  <si>
    <t>15556</t>
  </si>
  <si>
    <t>E450000015556</t>
  </si>
  <si>
    <t>15568</t>
  </si>
  <si>
    <t>E450000015568</t>
  </si>
  <si>
    <t>1182</t>
  </si>
  <si>
    <t>Servicio de consulta al archivo maestro cedulado, correspondiente al mes de junio 2026 para uso de esta Unidad Ejecutora SIUBEN.</t>
  </si>
  <si>
    <t>2089</t>
  </si>
  <si>
    <t>B1500002089</t>
  </si>
  <si>
    <t>1214</t>
  </si>
  <si>
    <t>Servicio de recogida de basura código sistema: 41357 de la Oficina Principal SIUBEN, correspondiente al período mayo 2026.</t>
  </si>
  <si>
    <t>Servicio de recogida de basura código sistema: 41357 de la Oficina Principal SIUBEN, correspondiente al período junio 2026.</t>
  </si>
  <si>
    <t>B1500073918</t>
  </si>
  <si>
    <t>B1500074575</t>
  </si>
  <si>
    <t>73918</t>
  </si>
  <si>
    <t>74575</t>
  </si>
  <si>
    <t>1276</t>
  </si>
  <si>
    <t>202605280407499394</t>
  </si>
  <si>
    <t>E450000025074</t>
  </si>
  <si>
    <t>Pago alquiler del local donde se encuentra ubicada la Regional El Valle de esta Unidad Ejecutora SIUBEN correspondiente a los meses de enero - junio 2026.</t>
  </si>
  <si>
    <t>1277</t>
  </si>
  <si>
    <t>Ayuntamiento Municipal San Juan de la Maguana</t>
  </si>
  <si>
    <t>B1500001410</t>
  </si>
  <si>
    <t>1410</t>
  </si>
  <si>
    <t>Suministro de energía eléctrica mes de mayo/2026, Regional Central (NIC8084561) de esta Unidad Ejecutora SIUBEN.</t>
  </si>
  <si>
    <t>202606120753</t>
  </si>
  <si>
    <t>E450000137333</t>
  </si>
  <si>
    <t>1281</t>
  </si>
  <si>
    <t>Servicio de recogida de basura RMC:0000027363 de la Oficina Regional Cibao Sur, correspondiente al mes de junio 2026.</t>
  </si>
  <si>
    <t>FM01060551</t>
  </si>
  <si>
    <t>B1500003709</t>
  </si>
  <si>
    <t>1282</t>
  </si>
  <si>
    <t>Suministro de agua potable y alcantarillado según código de sistema 5153 de la Oficina Regional Cibao Sur-La Vega, mes de junio 2026.</t>
  </si>
  <si>
    <t>B1500016852</t>
  </si>
  <si>
    <t>FS-4339876</t>
  </si>
  <si>
    <t>1283</t>
  </si>
  <si>
    <t>Servicio suministro de agua potable y alcantarillado contrato No:84962842 de la Oficina Regional Higuamo, periodo de mayo del 2026.</t>
  </si>
  <si>
    <t>2026/834925</t>
  </si>
  <si>
    <t>E450000008404</t>
  </si>
  <si>
    <t>1284</t>
  </si>
  <si>
    <t>Servicio de recogida de basura Inmueble No.003972 de la Oficina Regional Higuamo, correspondiente al mes de junio 2026.</t>
  </si>
  <si>
    <t>01-01271327</t>
  </si>
  <si>
    <t>B1500002695</t>
  </si>
  <si>
    <t>Refriasu Logistic And Construtions, SRL</t>
  </si>
  <si>
    <t>1285</t>
  </si>
  <si>
    <t>E450000000004</t>
  </si>
  <si>
    <t>0004</t>
  </si>
  <si>
    <t>1286</t>
  </si>
  <si>
    <t>Compra de agua embotellada, destinada al consumo del personal en la oficina principal de esta Unidad Ejecutora SIUBEN, orden 2026-00036.</t>
  </si>
  <si>
    <t>E450000015589</t>
  </si>
  <si>
    <t>E450000015591</t>
  </si>
  <si>
    <t>FALUZA DOMINICANA SRL</t>
  </si>
  <si>
    <t>1287</t>
  </si>
  <si>
    <t>59</t>
  </si>
  <si>
    <t>B1500000128</t>
  </si>
  <si>
    <t>Servicio refrigerios suministrados para diferentes actividades institucionales desarrolladas por esta Unidad Ejecutora SIUBEN, orden 2026-00043.</t>
  </si>
  <si>
    <t>67</t>
  </si>
  <si>
    <t>B1500000136</t>
  </si>
  <si>
    <t>1280</t>
  </si>
  <si>
    <t>GRUPO HICIANO GRUHINC SRL</t>
  </si>
  <si>
    <t>Servicio de suministro de almuerzos y cenas, destinados al personal de esta Unidad Ejecutora SIUBEN, desde el 14/04/2026 al 14/05/2026, orden 2026-00001.</t>
  </si>
  <si>
    <t>E450000000002</t>
  </si>
  <si>
    <t>29</t>
  </si>
  <si>
    <t>ORLANDO FRANCISCO MARCANO SANCHEZ</t>
  </si>
  <si>
    <t>Servicio de honorarios profesionales por notarización de (14) documentos de esta Unidad Ejecutora SIUBEN.</t>
  </si>
  <si>
    <t>338</t>
  </si>
  <si>
    <t>B1500000338</t>
  </si>
  <si>
    <t>Servicio de honorarios profesionales por notarización de (15) documentos de esta Unidad Ejecutora SIUBEN.</t>
  </si>
  <si>
    <t>341</t>
  </si>
  <si>
    <t>B1500000341</t>
  </si>
  <si>
    <t>1322</t>
  </si>
  <si>
    <t>Pago de las Tarjetas Visa Flotilla (Corporación No. 410490), asignación de combustible a los colaboradores del SIUBEN, al corte mes de junio 2026.</t>
  </si>
  <si>
    <t>Servicio de alquiler de impresoras mes de mayo 2026 para uso del esta Unidad Ejecutora SIUBEN.</t>
  </si>
  <si>
    <t>B1500001176</t>
  </si>
  <si>
    <t>1337</t>
  </si>
  <si>
    <t>Seguro médico Póliza No. 30-95-198972, correspondiente a los planes de salud del personal, período 01/06/2026 _ 30/06/2026, Unidad Ejecutora SIUBEN.</t>
  </si>
  <si>
    <t>5061719</t>
  </si>
  <si>
    <t>E450000008617</t>
  </si>
  <si>
    <t xml:space="preserve"> 1/6/2026</t>
  </si>
  <si>
    <t>1338</t>
  </si>
  <si>
    <t>Seguro de vida del personal  Póliza No. 2-2-102-0019759, período 01/06/2026 _ 31/06/2026, de esta Unidad Ejecutora SIUBEN.</t>
  </si>
  <si>
    <t>E450000012896</t>
  </si>
  <si>
    <t>003695344</t>
  </si>
  <si>
    <t>1314</t>
  </si>
  <si>
    <t>E450000025992</t>
  </si>
  <si>
    <t>25992</t>
  </si>
  <si>
    <t>Compra de agua embotellada TETRAPAK, destinada al consumo del personal en la oficina principal de esta Unidad Ejecutora SIUBEN, orden 2026-00036.</t>
  </si>
  <si>
    <t>E450000015604</t>
  </si>
  <si>
    <t>15604</t>
  </si>
  <si>
    <t>KHALICCO INVESTMENTS SRL</t>
  </si>
  <si>
    <t>Compra de herramientas destinadas al mantenimiento preventivo y correctivo de la infraestructura de esta Unidad Ejecutora SIUBEN, orden 2026-00046.</t>
  </si>
  <si>
    <t>E450000000055</t>
  </si>
  <si>
    <t>661</t>
  </si>
  <si>
    <t>1348</t>
  </si>
  <si>
    <t>COMPU-OFFICE DOMINICANA SRL</t>
  </si>
  <si>
    <t>Compra de (20) teléfonos IP, destinados al uso de diferentes usuarios de esta Unidad Ejecutora SIUBEN, orden 2026-00041.</t>
  </si>
  <si>
    <t>E450000001380</t>
  </si>
  <si>
    <t>1349</t>
  </si>
  <si>
    <t>GTG INDUSTRIAL SRL</t>
  </si>
  <si>
    <t xml:space="preserve">Compra de material gastable de limpieza destinado al uso de la oficina principal y oficinas regionales de esta Unidad Ejecutora SIUBEN, orden 2026-00034.
</t>
  </si>
  <si>
    <t>1350</t>
  </si>
  <si>
    <t>1900001380</t>
  </si>
  <si>
    <t>E450000000509</t>
  </si>
  <si>
    <t>01-008067</t>
  </si>
  <si>
    <t>Suministro Energía Eléctrica Oficina Principal NIC 6055331, correspondiente al mes de mayo del 2026, del SIUBEN.</t>
  </si>
  <si>
    <t>6055331315-14</t>
  </si>
  <si>
    <t>E450000120448</t>
  </si>
  <si>
    <t>Suministro Energía Eléctrica Regional El Valle NIC 6452073, correspondiente al mes de mayo del 2026, del SIUBEN.</t>
  </si>
  <si>
    <t>6452073106-38</t>
  </si>
  <si>
    <t>E450000120449</t>
  </si>
  <si>
    <t>1187</t>
  </si>
  <si>
    <t>EDEESTE</t>
  </si>
  <si>
    <t>1278</t>
  </si>
  <si>
    <t>1188</t>
  </si>
  <si>
    <t xml:space="preserve">Pago de la flota No. 706146534 por Comunicación Móvil correspondiente al mes de mayo del año 2026, Unidad Ejecutora SIUBEN.
</t>
  </si>
  <si>
    <t>217</t>
  </si>
  <si>
    <t>E450000144237</t>
  </si>
  <si>
    <t>1183</t>
  </si>
  <si>
    <t>Pago de la sumaria 717385730 Servicio Telefónico y Data, mes de mayodel 2026 de Esta Unidad Ejecutora SIUBEN.</t>
  </si>
  <si>
    <t>212</t>
  </si>
  <si>
    <t>E450000144020</t>
  </si>
  <si>
    <t>1184</t>
  </si>
  <si>
    <t>Pago de la sumaria 722382272 Servicio Internet Móvil, durante el mes de mayo del 2026, de esta Unidad Ejecutora SIUBEN.</t>
  </si>
  <si>
    <t>200</t>
  </si>
  <si>
    <t>E450000144078</t>
  </si>
  <si>
    <t>1185</t>
  </si>
  <si>
    <t>Pago de la Cuenta 461272, servicios Corporativos de Telecomunicaciones de Internet y Conectividad, correspondiente al mes de mayo/2026, del SIUBEN.</t>
  </si>
  <si>
    <t>1186</t>
  </si>
  <si>
    <t>2026-02-0000561759</t>
  </si>
  <si>
    <t>E450000006074</t>
  </si>
  <si>
    <t>Suministro energía eléctrica, mes de mayo/2026, Regional Santo Domingo NIC 4230980 del SIUBEN.</t>
  </si>
  <si>
    <t>4230980089-28</t>
  </si>
  <si>
    <t>E450000096131</t>
  </si>
  <si>
    <t>Suministro energía eléctrica, mes de mayo/2026, Regional Este NIC 3463218 del SIUBEN.</t>
  </si>
  <si>
    <t>3463218234-73</t>
  </si>
  <si>
    <t>E450000093276</t>
  </si>
  <si>
    <t>1222</t>
  </si>
  <si>
    <t>Alquiler del local donde se encuentra ubicada la Regional Ozama de esta Unidad Ejecutora SIUBEN, correspondiente a los meses de enero - mayo 2026.</t>
  </si>
  <si>
    <t>JOSSIERIE SANTOS COSME</t>
  </si>
  <si>
    <t>COVINFA. S.A.</t>
  </si>
  <si>
    <t>Alquiler de la 1ra. 2da. y 3ra. Planta Edificio Kennedy, donde se encuentra ubicada la Oficina SIUBEN, correspondiente a los meses de enero - mayo 2026.</t>
  </si>
  <si>
    <t>SGC SERVICIOS GARANTIA Y CALIDAD SRL</t>
  </si>
  <si>
    <t>2</t>
  </si>
  <si>
    <t>1225</t>
  </si>
  <si>
    <t>E450000000001</t>
  </si>
  <si>
    <t>1</t>
  </si>
  <si>
    <t>Alquiler del local donde se encuentra ubicada la Regional Cibao Sur de esta Unidad Ejecutora SIUBEN, correspondiente a los meses enero _ junio del 2026.</t>
  </si>
  <si>
    <t>013</t>
  </si>
  <si>
    <t>B1500000155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</si>
</sst>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;@"/>
    <numFmt numFmtId="165" formatCode="#,##0.00;\-#,##0.00;* ??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Gotham"/>
    </font>
    <font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1"/>
      <color rgb="FF000000"/>
      <name val="Gotham"/>
    </font>
    <font>
      <b/>
      <sz val="11"/>
      <color rgb="FF000000"/>
      <name val="Gotham"/>
    </font>
    <font>
      <sz val="9"/>
      <color theme="1"/>
      <name val="Gotham"/>
    </font>
    <font>
      <sz val="9"/>
      <color rgb="FF000000"/>
      <name val="Gotham"/>
    </font>
    <font>
      <sz val="9"/>
      <color rgb="FF212529"/>
      <name val="Gotham"/>
    </font>
    <font>
      <sz val="9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2" fillId="0" borderId="0" xfId="1" applyFont="1" applyFill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 wrapText="1"/>
    </xf>
    <xf numFmtId="165" fontId="10" fillId="0" borderId="1" xfId="0" applyNumberFormat="1" applyFont="1" applyBorder="1" applyAlignment="1">
      <alignment horizontal="right"/>
    </xf>
    <xf numFmtId="43" fontId="9" fillId="0" borderId="1" xfId="0" applyNumberFormat="1" applyFont="1" applyBorder="1"/>
    <xf numFmtId="0" fontId="9" fillId="0" borderId="1" xfId="0" applyFont="1" applyBorder="1" applyAlignment="1">
      <alignment horizontal="center" wrapText="1"/>
    </xf>
    <xf numFmtId="0" fontId="9" fillId="0" borderId="0" xfId="0" applyFont="1"/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43" fontId="12" fillId="0" borderId="1" xfId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12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1" fillId="0" borderId="1" xfId="0" applyFont="1" applyBorder="1"/>
    <xf numFmtId="0" fontId="9" fillId="0" borderId="1" xfId="0" applyFont="1" applyBorder="1" applyAlignment="1">
      <alignment wrapText="1"/>
    </xf>
    <xf numFmtId="43" fontId="12" fillId="0" borderId="1" xfId="1" applyFont="1" applyFill="1" applyBorder="1" applyAlignment="1">
      <alignment horizontal="right"/>
    </xf>
    <xf numFmtId="0" fontId="11" fillId="0" borderId="1" xfId="0" applyFont="1" applyBorder="1" applyAlignment="1">
      <alignment wrapText="1"/>
    </xf>
    <xf numFmtId="0" fontId="1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295099</xdr:colOff>
      <xdr:row>0</xdr:row>
      <xdr:rowOff>0</xdr:rowOff>
    </xdr:from>
    <xdr:ext cx="1454037" cy="843434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C5B5D83-9069-49E9-8710-E10A671F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440" y="0"/>
          <a:ext cx="1454037" cy="84343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2"/>
  <sheetViews>
    <sheetView tabSelected="1" zoomScale="110" zoomScaleNormal="110" workbookViewId="0">
      <selection activeCell="C8" sqref="C8"/>
    </sheetView>
  </sheetViews>
  <sheetFormatPr defaultColWidth="9.140625" defaultRowHeight="14.25" x14ac:dyDescent="0.2"/>
  <cols>
    <col min="1" max="1" width="11.28515625" style="16" customWidth="1"/>
    <col min="2" max="2" width="31.7109375" style="1" customWidth="1"/>
    <col min="3" max="3" width="37.5703125" style="1" customWidth="1"/>
    <col min="4" max="4" width="17.5703125" style="18" customWidth="1"/>
    <col min="5" max="5" width="16.42578125" style="17" customWidth="1"/>
    <col min="6" max="6" width="11.85546875" style="17" customWidth="1"/>
    <col min="7" max="7" width="12.7109375" style="1" customWidth="1"/>
    <col min="8" max="8" width="11.28515625" style="17" customWidth="1"/>
    <col min="9" max="9" width="14.7109375" style="1" customWidth="1"/>
    <col min="10" max="10" width="8.85546875" style="1" customWidth="1"/>
    <col min="11" max="11" width="6.140625" style="1" customWidth="1"/>
    <col min="12" max="16384" width="9.140625" style="1"/>
  </cols>
  <sheetData>
    <row r="2" spans="1:1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7.45" customHeight="1" x14ac:dyDescent="0.2">
      <c r="A4" s="24" t="s">
        <v>47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6.75" customHeight="1" x14ac:dyDescent="0.2"/>
    <row r="6" spans="1:11" ht="63" customHeight="1" x14ac:dyDescent="0.2">
      <c r="A6" s="5" t="s">
        <v>2</v>
      </c>
      <c r="B6" s="5" t="s">
        <v>3</v>
      </c>
      <c r="C6" s="5" t="s">
        <v>4</v>
      </c>
      <c r="D6" s="6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</row>
    <row r="7" spans="1:11" s="34" customFormat="1" ht="45.75" customHeight="1" x14ac:dyDescent="0.15">
      <c r="A7" s="25">
        <v>1179</v>
      </c>
      <c r="B7" s="26" t="s">
        <v>48</v>
      </c>
      <c r="C7" s="27" t="s">
        <v>49</v>
      </c>
      <c r="D7" s="28" t="s">
        <v>51</v>
      </c>
      <c r="E7" s="29" t="s">
        <v>50</v>
      </c>
      <c r="F7" s="30">
        <v>46164</v>
      </c>
      <c r="G7" s="31">
        <v>71862</v>
      </c>
      <c r="H7" s="30">
        <v>46387</v>
      </c>
      <c r="I7" s="31">
        <v>71862</v>
      </c>
      <c r="J7" s="32">
        <f t="shared" ref="J7:J21" si="0">+I7-G7</f>
        <v>0</v>
      </c>
      <c r="K7" s="33"/>
    </row>
    <row r="8" spans="1:11" s="34" customFormat="1" ht="45" x14ac:dyDescent="0.15">
      <c r="A8" s="35" t="s">
        <v>52</v>
      </c>
      <c r="B8" s="36" t="s">
        <v>35</v>
      </c>
      <c r="C8" s="36" t="s">
        <v>36</v>
      </c>
      <c r="D8" s="37" t="s">
        <v>53</v>
      </c>
      <c r="E8" s="38" t="s">
        <v>54</v>
      </c>
      <c r="F8" s="39">
        <v>46162</v>
      </c>
      <c r="G8" s="40">
        <v>3720</v>
      </c>
      <c r="H8" s="38">
        <v>46387</v>
      </c>
      <c r="I8" s="40">
        <v>3720</v>
      </c>
      <c r="J8" s="32">
        <f t="shared" si="0"/>
        <v>0</v>
      </c>
      <c r="K8" s="32"/>
    </row>
    <row r="9" spans="1:11" s="34" customFormat="1" ht="45" x14ac:dyDescent="0.15">
      <c r="A9" s="35" t="s">
        <v>52</v>
      </c>
      <c r="B9" s="36" t="s">
        <v>35</v>
      </c>
      <c r="C9" s="36" t="s">
        <v>36</v>
      </c>
      <c r="D9" s="37" t="s">
        <v>55</v>
      </c>
      <c r="E9" s="38" t="s">
        <v>56</v>
      </c>
      <c r="F9" s="39">
        <v>46169</v>
      </c>
      <c r="G9" s="40">
        <v>1020</v>
      </c>
      <c r="H9" s="38">
        <v>46387</v>
      </c>
      <c r="I9" s="40">
        <v>1020</v>
      </c>
      <c r="J9" s="32">
        <f t="shared" si="0"/>
        <v>0</v>
      </c>
      <c r="K9" s="32"/>
    </row>
    <row r="10" spans="1:11" s="34" customFormat="1" ht="51.75" customHeight="1" x14ac:dyDescent="0.15">
      <c r="A10" s="35" t="s">
        <v>57</v>
      </c>
      <c r="B10" s="36" t="s">
        <v>13</v>
      </c>
      <c r="C10" s="36" t="s">
        <v>58</v>
      </c>
      <c r="D10" s="37" t="s">
        <v>59</v>
      </c>
      <c r="E10" s="41" t="s">
        <v>60</v>
      </c>
      <c r="F10" s="39">
        <v>46174</v>
      </c>
      <c r="G10" s="40">
        <v>16000</v>
      </c>
      <c r="H10" s="38">
        <v>46387</v>
      </c>
      <c r="I10" s="40">
        <v>16000</v>
      </c>
      <c r="J10" s="32">
        <f t="shared" si="0"/>
        <v>0</v>
      </c>
      <c r="K10" s="32"/>
    </row>
    <row r="11" spans="1:11" s="34" customFormat="1" ht="56.25" x14ac:dyDescent="0.15">
      <c r="A11" s="35" t="s">
        <v>169</v>
      </c>
      <c r="B11" s="36" t="s">
        <v>40</v>
      </c>
      <c r="C11" s="42" t="s">
        <v>166</v>
      </c>
      <c r="D11" s="43" t="s">
        <v>167</v>
      </c>
      <c r="E11" s="25" t="s">
        <v>168</v>
      </c>
      <c r="F11" s="44">
        <v>46169</v>
      </c>
      <c r="G11" s="32">
        <v>276315.13</v>
      </c>
      <c r="H11" s="45">
        <v>46752</v>
      </c>
      <c r="I11" s="32">
        <v>276315.13</v>
      </c>
      <c r="J11" s="32">
        <f t="shared" si="0"/>
        <v>0</v>
      </c>
      <c r="K11" s="46"/>
    </row>
    <row r="12" spans="1:11" s="34" customFormat="1" ht="33.75" x14ac:dyDescent="0.15">
      <c r="A12" s="35" t="s">
        <v>173</v>
      </c>
      <c r="B12" s="36" t="s">
        <v>40</v>
      </c>
      <c r="C12" s="36" t="s">
        <v>170</v>
      </c>
      <c r="D12" s="43" t="s">
        <v>171</v>
      </c>
      <c r="E12" s="25" t="s">
        <v>172</v>
      </c>
      <c r="F12" s="44">
        <v>46169</v>
      </c>
      <c r="G12" s="32">
        <v>1170247.8700000001</v>
      </c>
      <c r="H12" s="45">
        <v>46752</v>
      </c>
      <c r="I12" s="32">
        <v>1170247.8700000001</v>
      </c>
      <c r="J12" s="32">
        <f t="shared" si="0"/>
        <v>0</v>
      </c>
      <c r="K12" s="46"/>
    </row>
    <row r="13" spans="1:11" s="34" customFormat="1" ht="41.45" customHeight="1" x14ac:dyDescent="0.15">
      <c r="A13" s="35" t="s">
        <v>177</v>
      </c>
      <c r="B13" s="36" t="s">
        <v>40</v>
      </c>
      <c r="C13" s="36" t="s">
        <v>174</v>
      </c>
      <c r="D13" s="37" t="s">
        <v>175</v>
      </c>
      <c r="E13" s="41" t="s">
        <v>176</v>
      </c>
      <c r="F13" s="39">
        <v>46169</v>
      </c>
      <c r="G13" s="40">
        <v>23146.42</v>
      </c>
      <c r="H13" s="45">
        <v>46752</v>
      </c>
      <c r="I13" s="40">
        <v>23146.42</v>
      </c>
      <c r="J13" s="32">
        <f t="shared" si="0"/>
        <v>0</v>
      </c>
      <c r="K13" s="32"/>
    </row>
    <row r="14" spans="1:11" s="34" customFormat="1" ht="45" x14ac:dyDescent="0.15">
      <c r="A14" s="35" t="s">
        <v>179</v>
      </c>
      <c r="B14" s="36" t="s">
        <v>38</v>
      </c>
      <c r="C14" s="36" t="s">
        <v>178</v>
      </c>
      <c r="D14" s="47" t="s">
        <v>180</v>
      </c>
      <c r="E14" s="41" t="s">
        <v>181</v>
      </c>
      <c r="F14" s="39">
        <v>46168</v>
      </c>
      <c r="G14" s="40">
        <v>82514.850000000006</v>
      </c>
      <c r="H14" s="38">
        <v>46387</v>
      </c>
      <c r="I14" s="40">
        <v>82514.850000000006</v>
      </c>
      <c r="J14" s="32">
        <f t="shared" si="0"/>
        <v>0</v>
      </c>
      <c r="K14" s="32"/>
    </row>
    <row r="15" spans="1:11" s="34" customFormat="1" ht="33.75" x14ac:dyDescent="0.15">
      <c r="A15" s="35" t="s">
        <v>162</v>
      </c>
      <c r="B15" s="46" t="s">
        <v>163</v>
      </c>
      <c r="C15" s="36" t="s">
        <v>182</v>
      </c>
      <c r="D15" s="37" t="s">
        <v>183</v>
      </c>
      <c r="E15" s="38" t="s">
        <v>184</v>
      </c>
      <c r="F15" s="39">
        <v>46163</v>
      </c>
      <c r="G15" s="40">
        <v>14900.53</v>
      </c>
      <c r="H15" s="38">
        <v>46387</v>
      </c>
      <c r="I15" s="40">
        <v>14900.53</v>
      </c>
      <c r="J15" s="32">
        <f t="shared" si="0"/>
        <v>0</v>
      </c>
      <c r="K15" s="32"/>
    </row>
    <row r="16" spans="1:11" s="34" customFormat="1" ht="33.75" x14ac:dyDescent="0.15">
      <c r="A16" s="35" t="s">
        <v>162</v>
      </c>
      <c r="B16" s="46" t="s">
        <v>163</v>
      </c>
      <c r="C16" s="36" t="s">
        <v>185</v>
      </c>
      <c r="D16" s="37" t="s">
        <v>186</v>
      </c>
      <c r="E16" s="38" t="s">
        <v>187</v>
      </c>
      <c r="F16" s="39">
        <v>46161</v>
      </c>
      <c r="G16" s="40">
        <v>19466.77</v>
      </c>
      <c r="H16" s="38">
        <v>46387</v>
      </c>
      <c r="I16" s="40">
        <v>19466.77</v>
      </c>
      <c r="J16" s="32">
        <f t="shared" si="0"/>
        <v>0</v>
      </c>
      <c r="K16" s="32"/>
    </row>
    <row r="17" spans="1:11" s="34" customFormat="1" ht="38.25" customHeight="1" x14ac:dyDescent="0.15">
      <c r="A17" s="35" t="s">
        <v>165</v>
      </c>
      <c r="B17" s="36" t="s">
        <v>14</v>
      </c>
      <c r="C17" s="36" t="s">
        <v>159</v>
      </c>
      <c r="D17" s="37" t="s">
        <v>160</v>
      </c>
      <c r="E17" s="41" t="s">
        <v>161</v>
      </c>
      <c r="F17" s="39">
        <v>46173</v>
      </c>
      <c r="G17" s="40">
        <v>14687.08</v>
      </c>
      <c r="H17" s="38">
        <v>46387</v>
      </c>
      <c r="I17" s="40">
        <v>14687.08</v>
      </c>
      <c r="J17" s="32">
        <f t="shared" si="0"/>
        <v>0</v>
      </c>
      <c r="K17" s="32"/>
    </row>
    <row r="18" spans="1:11" s="34" customFormat="1" ht="36.75" customHeight="1" x14ac:dyDescent="0.15">
      <c r="A18" s="35" t="s">
        <v>165</v>
      </c>
      <c r="B18" s="36" t="s">
        <v>14</v>
      </c>
      <c r="C18" s="36" t="s">
        <v>156</v>
      </c>
      <c r="D18" s="37" t="s">
        <v>157</v>
      </c>
      <c r="E18" s="41" t="s">
        <v>158</v>
      </c>
      <c r="F18" s="39">
        <v>46173</v>
      </c>
      <c r="G18" s="40">
        <v>472572.03</v>
      </c>
      <c r="H18" s="38">
        <v>46387</v>
      </c>
      <c r="I18" s="40">
        <v>472572.03</v>
      </c>
      <c r="J18" s="32">
        <f t="shared" si="0"/>
        <v>0</v>
      </c>
      <c r="K18" s="32"/>
    </row>
    <row r="19" spans="1:11" s="34" customFormat="1" ht="51.6" customHeight="1" x14ac:dyDescent="0.15">
      <c r="A19" s="35" t="s">
        <v>61</v>
      </c>
      <c r="B19" s="36" t="s">
        <v>44</v>
      </c>
      <c r="C19" s="36" t="s">
        <v>62</v>
      </c>
      <c r="D19" s="43" t="s">
        <v>66</v>
      </c>
      <c r="E19" s="25" t="s">
        <v>64</v>
      </c>
      <c r="F19" s="44">
        <v>46148</v>
      </c>
      <c r="G19" s="31">
        <v>600</v>
      </c>
      <c r="H19" s="45">
        <v>46752</v>
      </c>
      <c r="I19" s="32">
        <v>600</v>
      </c>
      <c r="J19" s="32">
        <f t="shared" si="0"/>
        <v>0</v>
      </c>
      <c r="K19" s="46"/>
    </row>
    <row r="20" spans="1:11" s="34" customFormat="1" ht="51.6" customHeight="1" x14ac:dyDescent="0.15">
      <c r="A20" s="35" t="s">
        <v>61</v>
      </c>
      <c r="B20" s="36" t="s">
        <v>44</v>
      </c>
      <c r="C20" s="36" t="s">
        <v>63</v>
      </c>
      <c r="D20" s="43" t="s">
        <v>67</v>
      </c>
      <c r="E20" s="25" t="s">
        <v>65</v>
      </c>
      <c r="F20" s="44">
        <v>46179</v>
      </c>
      <c r="G20" s="31">
        <v>600</v>
      </c>
      <c r="H20" s="45">
        <v>46752</v>
      </c>
      <c r="I20" s="32">
        <v>600</v>
      </c>
      <c r="J20" s="32">
        <f t="shared" si="0"/>
        <v>0</v>
      </c>
      <c r="K20" s="46"/>
    </row>
    <row r="21" spans="1:11" s="34" customFormat="1" ht="51.6" customHeight="1" x14ac:dyDescent="0.15">
      <c r="A21" s="35" t="s">
        <v>188</v>
      </c>
      <c r="B21" s="36" t="s">
        <v>193</v>
      </c>
      <c r="C21" s="36" t="s">
        <v>189</v>
      </c>
      <c r="D21" s="43" t="s">
        <v>194</v>
      </c>
      <c r="E21" s="25" t="s">
        <v>113</v>
      </c>
      <c r="F21" s="44">
        <v>46168</v>
      </c>
      <c r="G21" s="31">
        <v>711320.05</v>
      </c>
      <c r="H21" s="45">
        <v>46387</v>
      </c>
      <c r="I21" s="32">
        <v>711320.05</v>
      </c>
      <c r="J21" s="32">
        <f t="shared" si="0"/>
        <v>0</v>
      </c>
      <c r="K21" s="46"/>
    </row>
    <row r="22" spans="1:11" s="34" customFormat="1" ht="56.25" x14ac:dyDescent="0.15">
      <c r="A22" s="35" t="s">
        <v>195</v>
      </c>
      <c r="B22" s="36" t="s">
        <v>191</v>
      </c>
      <c r="C22" s="36" t="s">
        <v>192</v>
      </c>
      <c r="D22" s="43" t="s">
        <v>197</v>
      </c>
      <c r="E22" s="25" t="s">
        <v>196</v>
      </c>
      <c r="F22" s="44">
        <v>46183</v>
      </c>
      <c r="G22" s="31">
        <v>6077015.3399999999</v>
      </c>
      <c r="H22" s="45">
        <v>46752</v>
      </c>
      <c r="I22" s="31">
        <v>6077015.3399999999</v>
      </c>
      <c r="J22" s="32">
        <f t="shared" ref="J22:J29" si="1">+I22-G22</f>
        <v>0</v>
      </c>
      <c r="K22" s="46"/>
    </row>
    <row r="23" spans="1:11" s="34" customFormat="1" ht="32.25" customHeight="1" x14ac:dyDescent="0.15">
      <c r="A23" s="35" t="s">
        <v>68</v>
      </c>
      <c r="B23" s="36" t="s">
        <v>39</v>
      </c>
      <c r="C23" s="36" t="s">
        <v>43</v>
      </c>
      <c r="D23" s="48" t="s">
        <v>69</v>
      </c>
      <c r="E23" s="41" t="s">
        <v>70</v>
      </c>
      <c r="F23" s="39">
        <v>46170</v>
      </c>
      <c r="G23" s="40">
        <v>101326.39</v>
      </c>
      <c r="H23" s="45">
        <v>46752</v>
      </c>
      <c r="I23" s="40">
        <v>101326.39</v>
      </c>
      <c r="J23" s="32">
        <f t="shared" si="1"/>
        <v>0</v>
      </c>
      <c r="K23" s="32"/>
    </row>
    <row r="24" spans="1:11" s="34" customFormat="1" ht="45.75" customHeight="1" x14ac:dyDescent="0.15">
      <c r="A24" s="35" t="s">
        <v>72</v>
      </c>
      <c r="B24" s="36" t="s">
        <v>73</v>
      </c>
      <c r="C24" s="36" t="s">
        <v>71</v>
      </c>
      <c r="D24" s="48" t="s">
        <v>75</v>
      </c>
      <c r="E24" s="41" t="s">
        <v>74</v>
      </c>
      <c r="F24" s="39">
        <v>46184</v>
      </c>
      <c r="G24" s="40">
        <v>397824</v>
      </c>
      <c r="H24" s="45">
        <v>46387</v>
      </c>
      <c r="I24" s="40">
        <v>397824</v>
      </c>
      <c r="J24" s="32">
        <f t="shared" si="1"/>
        <v>0</v>
      </c>
      <c r="K24" s="32"/>
    </row>
    <row r="25" spans="1:11" s="34" customFormat="1" ht="51" customHeight="1" x14ac:dyDescent="0.15">
      <c r="A25" s="35" t="s">
        <v>164</v>
      </c>
      <c r="B25" s="36" t="s">
        <v>15</v>
      </c>
      <c r="C25" s="36" t="s">
        <v>76</v>
      </c>
      <c r="D25" s="37" t="s">
        <v>77</v>
      </c>
      <c r="E25" s="38" t="s">
        <v>78</v>
      </c>
      <c r="F25" s="39">
        <v>46174</v>
      </c>
      <c r="G25" s="40">
        <v>11386.72</v>
      </c>
      <c r="H25" s="38">
        <v>46387</v>
      </c>
      <c r="I25" s="40">
        <v>11386.72</v>
      </c>
      <c r="J25" s="32">
        <f t="shared" si="1"/>
        <v>0</v>
      </c>
      <c r="K25" s="32"/>
    </row>
    <row r="26" spans="1:11" s="34" customFormat="1" ht="54.6" customHeight="1" x14ac:dyDescent="0.15">
      <c r="A26" s="35" t="s">
        <v>110</v>
      </c>
      <c r="B26" s="49" t="s">
        <v>111</v>
      </c>
      <c r="C26" s="49" t="s">
        <v>112</v>
      </c>
      <c r="D26" s="37" t="s">
        <v>114</v>
      </c>
      <c r="E26" s="38" t="s">
        <v>113</v>
      </c>
      <c r="F26" s="39">
        <v>46161</v>
      </c>
      <c r="G26" s="40">
        <v>224267.04</v>
      </c>
      <c r="H26" s="38">
        <v>46752</v>
      </c>
      <c r="I26" s="40">
        <v>224267.04</v>
      </c>
      <c r="J26" s="32">
        <f t="shared" si="1"/>
        <v>0</v>
      </c>
      <c r="K26" s="32"/>
    </row>
    <row r="27" spans="1:11" s="34" customFormat="1" ht="54.6" customHeight="1" x14ac:dyDescent="0.15">
      <c r="A27" s="35" t="s">
        <v>79</v>
      </c>
      <c r="B27" s="49" t="s">
        <v>41</v>
      </c>
      <c r="C27" s="42" t="s">
        <v>80</v>
      </c>
      <c r="D27" s="37" t="s">
        <v>81</v>
      </c>
      <c r="E27" s="41" t="s">
        <v>82</v>
      </c>
      <c r="F27" s="39">
        <v>46175</v>
      </c>
      <c r="G27" s="40">
        <v>300</v>
      </c>
      <c r="H27" s="45">
        <v>46752</v>
      </c>
      <c r="I27" s="40">
        <v>300</v>
      </c>
      <c r="J27" s="32">
        <f t="shared" si="1"/>
        <v>0</v>
      </c>
      <c r="K27" s="32"/>
    </row>
    <row r="28" spans="1:11" s="34" customFormat="1" ht="45" x14ac:dyDescent="0.15">
      <c r="A28" s="35" t="s">
        <v>83</v>
      </c>
      <c r="B28" s="36" t="s">
        <v>31</v>
      </c>
      <c r="C28" s="36" t="s">
        <v>84</v>
      </c>
      <c r="D28" s="37" t="s">
        <v>86</v>
      </c>
      <c r="E28" s="38" t="s">
        <v>85</v>
      </c>
      <c r="F28" s="39">
        <v>46174</v>
      </c>
      <c r="G28" s="40">
        <v>394</v>
      </c>
      <c r="H28" s="38">
        <v>46752</v>
      </c>
      <c r="I28" s="40">
        <v>394</v>
      </c>
      <c r="J28" s="32">
        <f t="shared" si="1"/>
        <v>0</v>
      </c>
      <c r="K28" s="32"/>
    </row>
    <row r="29" spans="1:11" s="34" customFormat="1" ht="45.75" customHeight="1" x14ac:dyDescent="0.15">
      <c r="A29" s="35" t="s">
        <v>87</v>
      </c>
      <c r="B29" s="36" t="s">
        <v>30</v>
      </c>
      <c r="C29" s="36" t="s">
        <v>88</v>
      </c>
      <c r="D29" s="43" t="s">
        <v>89</v>
      </c>
      <c r="E29" s="25" t="s">
        <v>90</v>
      </c>
      <c r="F29" s="44">
        <v>46174</v>
      </c>
      <c r="G29" s="31">
        <v>2700</v>
      </c>
      <c r="H29" s="45">
        <v>46387</v>
      </c>
      <c r="I29" s="32">
        <v>2700</v>
      </c>
      <c r="J29" s="32">
        <f t="shared" si="1"/>
        <v>0</v>
      </c>
      <c r="K29" s="46"/>
    </row>
    <row r="30" spans="1:11" s="34" customFormat="1" ht="40.5" customHeight="1" x14ac:dyDescent="0.15">
      <c r="A30" s="35" t="s">
        <v>91</v>
      </c>
      <c r="B30" s="36" t="s">
        <v>42</v>
      </c>
      <c r="C30" s="36" t="s">
        <v>92</v>
      </c>
      <c r="D30" s="37" t="s">
        <v>93</v>
      </c>
      <c r="E30" s="41" t="s">
        <v>94</v>
      </c>
      <c r="F30" s="39">
        <v>46175</v>
      </c>
      <c r="G30" s="40">
        <v>1600</v>
      </c>
      <c r="H30" s="45">
        <v>46752</v>
      </c>
      <c r="I30" s="40">
        <v>1600</v>
      </c>
      <c r="J30" s="32">
        <f t="shared" ref="J30:J44" si="2">+I30-G30</f>
        <v>0</v>
      </c>
      <c r="K30" s="32"/>
    </row>
    <row r="31" spans="1:11" s="34" customFormat="1" ht="33.75" x14ac:dyDescent="0.15">
      <c r="A31" s="35" t="s">
        <v>96</v>
      </c>
      <c r="B31" s="36" t="s">
        <v>95</v>
      </c>
      <c r="C31" s="27" t="s">
        <v>46</v>
      </c>
      <c r="D31" s="37" t="s">
        <v>98</v>
      </c>
      <c r="E31" s="41" t="s">
        <v>97</v>
      </c>
      <c r="F31" s="39">
        <v>46171</v>
      </c>
      <c r="G31" s="40">
        <v>41300</v>
      </c>
      <c r="H31" s="45">
        <v>46752</v>
      </c>
      <c r="I31" s="40">
        <v>41300</v>
      </c>
      <c r="J31" s="32">
        <f t="shared" si="2"/>
        <v>0</v>
      </c>
      <c r="K31" s="32"/>
    </row>
    <row r="32" spans="1:11" s="34" customFormat="1" ht="45" x14ac:dyDescent="0.15">
      <c r="A32" s="35" t="s">
        <v>99</v>
      </c>
      <c r="B32" s="36" t="s">
        <v>35</v>
      </c>
      <c r="C32" s="36" t="s">
        <v>100</v>
      </c>
      <c r="D32" s="37" t="s">
        <v>45</v>
      </c>
      <c r="E32" s="38" t="s">
        <v>101</v>
      </c>
      <c r="F32" s="39">
        <v>46182</v>
      </c>
      <c r="G32" s="40">
        <v>1680</v>
      </c>
      <c r="H32" s="38">
        <v>46387</v>
      </c>
      <c r="I32" s="40">
        <v>1680</v>
      </c>
      <c r="J32" s="32">
        <f t="shared" si="2"/>
        <v>0</v>
      </c>
      <c r="K32" s="32"/>
    </row>
    <row r="33" spans="1:11" s="34" customFormat="1" ht="45" x14ac:dyDescent="0.15">
      <c r="A33" s="35" t="s">
        <v>99</v>
      </c>
      <c r="B33" s="36" t="s">
        <v>35</v>
      </c>
      <c r="C33" s="36" t="s">
        <v>100</v>
      </c>
      <c r="D33" s="37" t="s">
        <v>45</v>
      </c>
      <c r="E33" s="38" t="s">
        <v>102</v>
      </c>
      <c r="F33" s="39">
        <v>46183</v>
      </c>
      <c r="G33" s="40">
        <v>3000</v>
      </c>
      <c r="H33" s="38">
        <v>46387</v>
      </c>
      <c r="I33" s="40">
        <v>3000</v>
      </c>
      <c r="J33" s="32">
        <f t="shared" si="2"/>
        <v>0</v>
      </c>
      <c r="K33" s="32"/>
    </row>
    <row r="34" spans="1:11" s="34" customFormat="1" ht="51" customHeight="1" x14ac:dyDescent="0.15">
      <c r="A34" s="35" t="s">
        <v>104</v>
      </c>
      <c r="B34" s="50" t="s">
        <v>103</v>
      </c>
      <c r="C34" s="51" t="s">
        <v>107</v>
      </c>
      <c r="D34" s="37" t="s">
        <v>105</v>
      </c>
      <c r="E34" s="38" t="s">
        <v>106</v>
      </c>
      <c r="F34" s="39">
        <v>46175</v>
      </c>
      <c r="G34" s="40">
        <v>55114.38</v>
      </c>
      <c r="H34" s="38">
        <v>46752</v>
      </c>
      <c r="I34" s="40">
        <v>55114.38</v>
      </c>
      <c r="J34" s="32">
        <f t="shared" si="2"/>
        <v>0</v>
      </c>
      <c r="K34" s="32"/>
    </row>
    <row r="35" spans="1:11" s="34" customFormat="1" ht="45" x14ac:dyDescent="0.15">
      <c r="A35" s="35" t="s">
        <v>104</v>
      </c>
      <c r="B35" s="50" t="s">
        <v>103</v>
      </c>
      <c r="C35" s="51" t="s">
        <v>107</v>
      </c>
      <c r="D35" s="37" t="s">
        <v>108</v>
      </c>
      <c r="E35" s="38" t="s">
        <v>109</v>
      </c>
      <c r="F35" s="39">
        <v>46188</v>
      </c>
      <c r="G35" s="40">
        <v>25189.93</v>
      </c>
      <c r="H35" s="38">
        <v>46752</v>
      </c>
      <c r="I35" s="40">
        <v>25189.93</v>
      </c>
      <c r="J35" s="32">
        <f t="shared" si="2"/>
        <v>0</v>
      </c>
      <c r="K35" s="32"/>
    </row>
    <row r="36" spans="1:11" s="34" customFormat="1" ht="36.75" customHeight="1" x14ac:dyDescent="0.15">
      <c r="A36" s="25">
        <v>1289</v>
      </c>
      <c r="B36" s="51" t="s">
        <v>115</v>
      </c>
      <c r="C36" s="36" t="s">
        <v>119</v>
      </c>
      <c r="D36" s="43" t="s">
        <v>117</v>
      </c>
      <c r="E36" s="25" t="s">
        <v>118</v>
      </c>
      <c r="F36" s="45">
        <v>46181</v>
      </c>
      <c r="G36" s="40">
        <v>21240</v>
      </c>
      <c r="H36" s="45">
        <v>46752</v>
      </c>
      <c r="I36" s="40">
        <v>21240</v>
      </c>
      <c r="J36" s="32">
        <f t="shared" si="2"/>
        <v>0</v>
      </c>
      <c r="K36" s="46"/>
    </row>
    <row r="37" spans="1:11" s="34" customFormat="1" ht="42" customHeight="1" x14ac:dyDescent="0.15">
      <c r="A37" s="25">
        <v>1309</v>
      </c>
      <c r="B37" s="51" t="s">
        <v>190</v>
      </c>
      <c r="C37" s="36" t="s">
        <v>198</v>
      </c>
      <c r="D37" s="43" t="s">
        <v>199</v>
      </c>
      <c r="E37" s="25" t="s">
        <v>200</v>
      </c>
      <c r="F37" s="45">
        <v>46189</v>
      </c>
      <c r="G37" s="40">
        <v>460800</v>
      </c>
      <c r="H37" s="45">
        <v>46387</v>
      </c>
      <c r="I37" s="40">
        <v>460800</v>
      </c>
      <c r="J37" s="32">
        <f t="shared" si="2"/>
        <v>0</v>
      </c>
      <c r="K37" s="46"/>
    </row>
    <row r="38" spans="1:11" s="34" customFormat="1" ht="48" customHeight="1" x14ac:dyDescent="0.15">
      <c r="A38" s="35" t="s">
        <v>135</v>
      </c>
      <c r="B38" s="36" t="s">
        <v>35</v>
      </c>
      <c r="C38" s="36" t="s">
        <v>138</v>
      </c>
      <c r="D38" s="37" t="s">
        <v>137</v>
      </c>
      <c r="E38" s="38" t="s">
        <v>136</v>
      </c>
      <c r="F38" s="39">
        <v>46219</v>
      </c>
      <c r="G38" s="40">
        <v>26019</v>
      </c>
      <c r="H38" s="38">
        <v>46387</v>
      </c>
      <c r="I38" s="40">
        <v>26019</v>
      </c>
      <c r="J38" s="32">
        <f t="shared" si="2"/>
        <v>0</v>
      </c>
      <c r="K38" s="32"/>
    </row>
    <row r="39" spans="1:11" s="34" customFormat="1" ht="42.75" customHeight="1" x14ac:dyDescent="0.15">
      <c r="A39" s="35" t="s">
        <v>135</v>
      </c>
      <c r="B39" s="36" t="s">
        <v>35</v>
      </c>
      <c r="C39" s="36" t="s">
        <v>100</v>
      </c>
      <c r="D39" s="37" t="s">
        <v>140</v>
      </c>
      <c r="E39" s="38" t="s">
        <v>139</v>
      </c>
      <c r="F39" s="39">
        <v>46190</v>
      </c>
      <c r="G39" s="40">
        <v>2820</v>
      </c>
      <c r="H39" s="38">
        <v>46387</v>
      </c>
      <c r="I39" s="40">
        <v>2820</v>
      </c>
      <c r="J39" s="32">
        <f t="shared" si="2"/>
        <v>0</v>
      </c>
      <c r="K39" s="32"/>
    </row>
    <row r="40" spans="1:11" s="34" customFormat="1" ht="52.15" customHeight="1" x14ac:dyDescent="0.15">
      <c r="A40" s="35" t="s">
        <v>122</v>
      </c>
      <c r="B40" s="36" t="s">
        <v>34</v>
      </c>
      <c r="C40" s="49" t="s">
        <v>123</v>
      </c>
      <c r="D40" s="41" t="s">
        <v>27</v>
      </c>
      <c r="E40" s="38" t="s">
        <v>28</v>
      </c>
      <c r="F40" s="38">
        <v>46193</v>
      </c>
      <c r="G40" s="52">
        <v>535500</v>
      </c>
      <c r="H40" s="38">
        <v>46387</v>
      </c>
      <c r="I40" s="40">
        <v>535500</v>
      </c>
      <c r="J40" s="32">
        <f t="shared" si="2"/>
        <v>0</v>
      </c>
      <c r="K40" s="32"/>
    </row>
    <row r="41" spans="1:11" s="34" customFormat="1" ht="36.75" customHeight="1" x14ac:dyDescent="0.15">
      <c r="A41" s="25">
        <v>1327</v>
      </c>
      <c r="B41" s="53" t="s">
        <v>32</v>
      </c>
      <c r="C41" s="49" t="s">
        <v>124</v>
      </c>
      <c r="D41" s="41">
        <v>1176</v>
      </c>
      <c r="E41" s="38" t="s">
        <v>125</v>
      </c>
      <c r="F41" s="38">
        <v>46188</v>
      </c>
      <c r="G41" s="31">
        <v>81184</v>
      </c>
      <c r="H41" s="38">
        <v>46752</v>
      </c>
      <c r="I41" s="31">
        <v>81184</v>
      </c>
      <c r="J41" s="32">
        <f t="shared" si="2"/>
        <v>0</v>
      </c>
      <c r="K41" s="54"/>
    </row>
    <row r="42" spans="1:11" s="34" customFormat="1" ht="33.75" x14ac:dyDescent="0.15">
      <c r="A42" s="25">
        <v>1331</v>
      </c>
      <c r="B42" s="51" t="s">
        <v>115</v>
      </c>
      <c r="C42" s="36" t="s">
        <v>116</v>
      </c>
      <c r="D42" s="43" t="s">
        <v>120</v>
      </c>
      <c r="E42" s="25" t="s">
        <v>121</v>
      </c>
      <c r="F42" s="45">
        <v>46191</v>
      </c>
      <c r="G42" s="40">
        <v>19824</v>
      </c>
      <c r="H42" s="45">
        <v>46752</v>
      </c>
      <c r="I42" s="40">
        <v>19824</v>
      </c>
      <c r="J42" s="32">
        <f t="shared" si="2"/>
        <v>0</v>
      </c>
      <c r="K42" s="46"/>
    </row>
    <row r="43" spans="1:11" s="34" customFormat="1" ht="45" x14ac:dyDescent="0.15">
      <c r="A43" s="35" t="s">
        <v>126</v>
      </c>
      <c r="B43" s="36" t="s">
        <v>37</v>
      </c>
      <c r="C43" s="36" t="s">
        <v>127</v>
      </c>
      <c r="D43" s="37" t="s">
        <v>128</v>
      </c>
      <c r="E43" s="38" t="s">
        <v>129</v>
      </c>
      <c r="F43" s="39" t="s">
        <v>130</v>
      </c>
      <c r="G43" s="40">
        <v>649841.06999999995</v>
      </c>
      <c r="H43" s="38">
        <v>46387</v>
      </c>
      <c r="I43" s="40">
        <v>649841.06999999995</v>
      </c>
      <c r="J43" s="32">
        <f t="shared" si="2"/>
        <v>0</v>
      </c>
      <c r="K43" s="32"/>
    </row>
    <row r="44" spans="1:11" s="34" customFormat="1" ht="50.25" customHeight="1" x14ac:dyDescent="0.15">
      <c r="A44" s="35" t="s">
        <v>131</v>
      </c>
      <c r="B44" s="36" t="s">
        <v>29</v>
      </c>
      <c r="C44" s="36" t="s">
        <v>132</v>
      </c>
      <c r="D44" s="37" t="s">
        <v>134</v>
      </c>
      <c r="E44" s="38" t="s">
        <v>133</v>
      </c>
      <c r="F44" s="39">
        <v>46174</v>
      </c>
      <c r="G44" s="40">
        <f>39360.42-987.74</f>
        <v>38372.68</v>
      </c>
      <c r="H44" s="38">
        <v>46387</v>
      </c>
      <c r="I44" s="40">
        <f>39360.42-987.74</f>
        <v>38372.68</v>
      </c>
      <c r="J44" s="32">
        <f t="shared" si="2"/>
        <v>0</v>
      </c>
      <c r="K44" s="32"/>
    </row>
    <row r="45" spans="1:11" s="34" customFormat="1" ht="45.75" customHeight="1" x14ac:dyDescent="0.15">
      <c r="A45" s="35" t="s">
        <v>145</v>
      </c>
      <c r="B45" s="50" t="s">
        <v>141</v>
      </c>
      <c r="C45" s="36" t="s">
        <v>142</v>
      </c>
      <c r="D45" s="37" t="s">
        <v>144</v>
      </c>
      <c r="E45" s="38" t="s">
        <v>143</v>
      </c>
      <c r="F45" s="39">
        <v>46189</v>
      </c>
      <c r="G45" s="40">
        <v>51391.73</v>
      </c>
      <c r="H45" s="38">
        <v>46752</v>
      </c>
      <c r="I45" s="40">
        <v>51391.73</v>
      </c>
      <c r="J45" s="32">
        <f t="shared" ref="J45:J47" si="3">+I45-G45</f>
        <v>0</v>
      </c>
      <c r="K45" s="32"/>
    </row>
    <row r="46" spans="1:11" s="34" customFormat="1" ht="38.25" customHeight="1" x14ac:dyDescent="0.15">
      <c r="A46" s="35" t="s">
        <v>149</v>
      </c>
      <c r="B46" s="50" t="s">
        <v>146</v>
      </c>
      <c r="C46" s="36" t="s">
        <v>147</v>
      </c>
      <c r="D46" s="37" t="s">
        <v>153</v>
      </c>
      <c r="E46" s="38" t="s">
        <v>148</v>
      </c>
      <c r="F46" s="39">
        <v>46184</v>
      </c>
      <c r="G46" s="40">
        <v>5195.1899999999996</v>
      </c>
      <c r="H46" s="38">
        <v>46752</v>
      </c>
      <c r="I46" s="40">
        <v>5195.1899999999996</v>
      </c>
      <c r="J46" s="32">
        <f t="shared" si="3"/>
        <v>0</v>
      </c>
      <c r="K46" s="32"/>
    </row>
    <row r="47" spans="1:11" s="34" customFormat="1" ht="57" customHeight="1" x14ac:dyDescent="0.15">
      <c r="A47" s="35" t="s">
        <v>152</v>
      </c>
      <c r="B47" s="46" t="s">
        <v>150</v>
      </c>
      <c r="C47" s="42" t="s">
        <v>151</v>
      </c>
      <c r="D47" s="37" t="s">
        <v>155</v>
      </c>
      <c r="E47" s="38" t="s">
        <v>154</v>
      </c>
      <c r="F47" s="39">
        <v>46190</v>
      </c>
      <c r="G47" s="40">
        <v>126849.8</v>
      </c>
      <c r="H47" s="38">
        <v>46752</v>
      </c>
      <c r="I47" s="40">
        <v>126849.8</v>
      </c>
      <c r="J47" s="32">
        <f t="shared" si="3"/>
        <v>0</v>
      </c>
      <c r="K47" s="32"/>
    </row>
    <row r="48" spans="1:11" ht="9.75" customHeight="1" x14ac:dyDescent="0.2">
      <c r="A48" s="8"/>
      <c r="B48" s="9"/>
      <c r="C48" s="10"/>
      <c r="D48" s="11"/>
      <c r="E48" s="12"/>
      <c r="F48" s="13"/>
      <c r="G48" s="14"/>
      <c r="H48" s="12"/>
      <c r="I48" s="14"/>
      <c r="J48" s="15"/>
    </row>
    <row r="49" spans="1:11" ht="27" customHeight="1" x14ac:dyDescent="0.2">
      <c r="A49" s="21" t="s">
        <v>16</v>
      </c>
      <c r="B49" s="21"/>
      <c r="C49" s="21" t="s">
        <v>17</v>
      </c>
      <c r="D49" s="21"/>
      <c r="F49" s="19"/>
      <c r="G49" s="21" t="s">
        <v>18</v>
      </c>
      <c r="H49" s="21"/>
      <c r="I49" s="21"/>
    </row>
    <row r="50" spans="1:11" ht="31.5" customHeight="1" x14ac:dyDescent="0.2">
      <c r="A50" s="20" t="s">
        <v>19</v>
      </c>
      <c r="B50" s="20"/>
      <c r="C50" s="20" t="s">
        <v>20</v>
      </c>
      <c r="D50" s="20"/>
      <c r="F50" s="19"/>
      <c r="G50" s="21" t="s">
        <v>21</v>
      </c>
      <c r="H50" s="21"/>
      <c r="I50" s="21"/>
    </row>
    <row r="51" spans="1:11" ht="12.75" customHeight="1" x14ac:dyDescent="0.2">
      <c r="A51" s="22" t="s">
        <v>22</v>
      </c>
      <c r="B51" s="22"/>
      <c r="C51" s="22" t="s">
        <v>23</v>
      </c>
      <c r="D51" s="22"/>
      <c r="F51" s="19"/>
      <c r="G51" s="22" t="s">
        <v>33</v>
      </c>
      <c r="H51" s="22"/>
      <c r="I51" s="22"/>
      <c r="J51" s="2"/>
      <c r="K51" s="3"/>
    </row>
    <row r="52" spans="1:11" ht="12.75" customHeight="1" x14ac:dyDescent="0.2">
      <c r="A52" s="20" t="s">
        <v>24</v>
      </c>
      <c r="B52" s="20"/>
      <c r="C52" s="20" t="s">
        <v>25</v>
      </c>
      <c r="D52" s="20"/>
      <c r="F52" s="19"/>
      <c r="G52" s="20" t="s">
        <v>26</v>
      </c>
      <c r="H52" s="20"/>
      <c r="I52" s="20"/>
      <c r="J52" s="4"/>
    </row>
    <row r="53" spans="1:11" x14ac:dyDescent="0.2">
      <c r="A53" s="17"/>
    </row>
    <row r="54" spans="1:11" x14ac:dyDescent="0.2">
      <c r="A54" s="17"/>
    </row>
    <row r="55" spans="1:11" x14ac:dyDescent="0.2">
      <c r="A55" s="17"/>
    </row>
    <row r="56" spans="1:11" x14ac:dyDescent="0.2">
      <c r="A56" s="17"/>
    </row>
    <row r="57" spans="1:11" x14ac:dyDescent="0.2">
      <c r="A57" s="17"/>
    </row>
    <row r="58" spans="1:11" x14ac:dyDescent="0.2">
      <c r="A58" s="17"/>
    </row>
    <row r="59" spans="1:11" x14ac:dyDescent="0.2">
      <c r="A59" s="17"/>
    </row>
    <row r="60" spans="1:11" x14ac:dyDescent="0.2">
      <c r="A60" s="17"/>
    </row>
    <row r="61" spans="1:11" x14ac:dyDescent="0.2">
      <c r="A61" s="17"/>
    </row>
    <row r="62" spans="1:11" x14ac:dyDescent="0.2">
      <c r="A62" s="17"/>
    </row>
    <row r="63" spans="1:11" x14ac:dyDescent="0.2">
      <c r="A63" s="17"/>
    </row>
    <row r="64" spans="1:11" x14ac:dyDescent="0.2">
      <c r="A64" s="17"/>
    </row>
    <row r="65" spans="1:1" x14ac:dyDescent="0.2">
      <c r="A65" s="17"/>
    </row>
    <row r="66" spans="1:1" x14ac:dyDescent="0.2">
      <c r="A66" s="17"/>
    </row>
    <row r="67" spans="1:1" x14ac:dyDescent="0.2">
      <c r="A67" s="17"/>
    </row>
    <row r="68" spans="1:1" x14ac:dyDescent="0.2">
      <c r="A68" s="17"/>
    </row>
    <row r="69" spans="1:1" x14ac:dyDescent="0.2">
      <c r="A69" s="17"/>
    </row>
    <row r="70" spans="1:1" x14ac:dyDescent="0.2">
      <c r="A70" s="17"/>
    </row>
    <row r="71" spans="1:1" x14ac:dyDescent="0.2">
      <c r="A71" s="17"/>
    </row>
    <row r="72" spans="1:1" x14ac:dyDescent="0.2">
      <c r="A72" s="17"/>
    </row>
  </sheetData>
  <sortState xmlns:xlrd2="http://schemas.microsoft.com/office/spreadsheetml/2017/richdata2" ref="A7:K44">
    <sortCondition ref="A7:A44"/>
  </sortState>
  <mergeCells count="15">
    <mergeCell ref="A2:K2"/>
    <mergeCell ref="A3:K3"/>
    <mergeCell ref="A4:K4"/>
    <mergeCell ref="A49:B49"/>
    <mergeCell ref="C49:D49"/>
    <mergeCell ref="G49:I49"/>
    <mergeCell ref="A52:B52"/>
    <mergeCell ref="C52:D52"/>
    <mergeCell ref="G52:I52"/>
    <mergeCell ref="A50:B50"/>
    <mergeCell ref="C50:D50"/>
    <mergeCell ref="G50:I50"/>
    <mergeCell ref="A51:B51"/>
    <mergeCell ref="C51:D51"/>
    <mergeCell ref="G51:I51"/>
  </mergeCells>
  <pageMargins left="0" right="0" top="0.55118110236220474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2026-07-06T14:18:16Z</cp:lastPrinted>
  <dcterms:created xsi:type="dcterms:W3CDTF">2025-12-29T13:45:48Z</dcterms:created>
  <dcterms:modified xsi:type="dcterms:W3CDTF">2026-07-06T14:20:54Z</dcterms:modified>
</cp:coreProperties>
</file>