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"/>
    </mc:Choice>
  </mc:AlternateContent>
  <xr:revisionPtr revIDLastSave="0" documentId="13_ncr:1_{C446F1A6-65C4-4D2F-88C9-6BBA86A11779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Reporte de cheques con detalle" sheetId="3" r:id="rId1"/>
    <sheet name="abril" sheetId="2" r:id="rId2"/>
  </sheets>
  <definedNames>
    <definedName name="_xlnm._FilterDatabase" localSheetId="1" hidden="1">abril!$A$6:$K$46</definedName>
    <definedName name="_xlnm.Print_Titles" localSheetId="1">abril!$1:$6</definedName>
    <definedName name="_xlnm.Print_Titles" localSheetId="0">'Reporte de cheques con detalle'!$1:$1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1" i="2" l="1"/>
  <c r="J40" i="2"/>
  <c r="J39" i="2"/>
  <c r="J38" i="2"/>
  <c r="J32" i="2" l="1"/>
  <c r="J19" i="2"/>
  <c r="J21" i="2"/>
  <c r="J28" i="2"/>
  <c r="J8" i="2"/>
  <c r="J9" i="2"/>
  <c r="J10" i="2"/>
  <c r="J11" i="2"/>
  <c r="J12" i="2"/>
  <c r="J13" i="2"/>
  <c r="J14" i="2"/>
  <c r="J15" i="2"/>
  <c r="J16" i="2"/>
  <c r="J17" i="2"/>
  <c r="J18" i="2"/>
  <c r="J20" i="2"/>
  <c r="J22" i="2"/>
  <c r="J23" i="2"/>
  <c r="J24" i="2"/>
  <c r="J25" i="2"/>
  <c r="J26" i="2"/>
  <c r="J27" i="2"/>
  <c r="J29" i="2"/>
  <c r="J30" i="2"/>
  <c r="J31" i="2"/>
  <c r="J33" i="2"/>
  <c r="J34" i="2"/>
  <c r="J35" i="2"/>
  <c r="J36" i="2"/>
  <c r="J37" i="2"/>
  <c r="J7" i="2"/>
  <c r="E69" i="3"/>
  <c r="F69" i="3"/>
</calcChain>
</file>

<file path=xl/sharedStrings.xml><?xml version="1.0" encoding="utf-8"?>
<sst xmlns="http://schemas.openxmlformats.org/spreadsheetml/2006/main" count="472" uniqueCount="239">
  <si>
    <t>Sistema Unico de Beneficiarios SIUBEN</t>
  </si>
  <si>
    <t>División de Contabilidad</t>
  </si>
  <si>
    <t>LIB</t>
  </si>
  <si>
    <t>PROVEEDOR</t>
  </si>
  <si>
    <t>CONCEPTO</t>
  </si>
  <si>
    <t>FACTURA No.</t>
  </si>
  <si>
    <t>NCF GUBERNAMENTAL</t>
  </si>
  <si>
    <t>MONTO FACTURADO</t>
  </si>
  <si>
    <t>FECHA FIN FACTURA</t>
  </si>
  <si>
    <t>MONTO PAGADO A LA FECHA</t>
  </si>
  <si>
    <t>MONTO PENDIENTE</t>
  </si>
  <si>
    <t>ESTADO</t>
  </si>
  <si>
    <t>JUNTA CENTRAL ELECTORAL</t>
  </si>
  <si>
    <t>EDEESTE</t>
  </si>
  <si>
    <t>EDESUR</t>
  </si>
  <si>
    <t>EDENORTE</t>
  </si>
  <si>
    <t>Preparado por:</t>
  </si>
  <si>
    <t>Revisado por:</t>
  </si>
  <si>
    <t>Autorizado por:</t>
  </si>
  <si>
    <t>______________________</t>
  </si>
  <si>
    <t>___________________________</t>
  </si>
  <si>
    <t>_____________________________</t>
  </si>
  <si>
    <t>Kastia Méndez Silfa</t>
  </si>
  <si>
    <t>Graciela Reyes Sánchez</t>
  </si>
  <si>
    <t>Contadora</t>
  </si>
  <si>
    <t>Enc. De Contabilidad</t>
  </si>
  <si>
    <t xml:space="preserve">Director Adm. y Financiero </t>
  </si>
  <si>
    <t>Asignacion de combustible</t>
  </si>
  <si>
    <t>CORP 410490</t>
  </si>
  <si>
    <t>N/A</t>
  </si>
  <si>
    <t>SEGUROS RESERVAS</t>
  </si>
  <si>
    <t>INAPA</t>
  </si>
  <si>
    <t>CORAAVEGA</t>
  </si>
  <si>
    <t>ORLANDO FRANCISCO MARCANO SANCHEZ</t>
  </si>
  <si>
    <t>ICU SOLUCIONES EMPRESARIALES SRL</t>
  </si>
  <si>
    <t xml:space="preserve">Freidy Hinojosa Sánchez  </t>
  </si>
  <si>
    <t/>
  </si>
  <si>
    <t>Total</t>
  </si>
  <si>
    <t>LOLA 5 MULTISERVICES, SRL</t>
  </si>
  <si>
    <t>422-01</t>
  </si>
  <si>
    <t>LIB 865</t>
  </si>
  <si>
    <t>24 4 26</t>
  </si>
  <si>
    <t>Compra de insumos de cocina (Cremora y Té) destinados al uso la oficina principal y oficinas regionales de esta Unidad Ejecutora SIUBEN.</t>
  </si>
  <si>
    <t>63-231101</t>
  </si>
  <si>
    <t>Banco de Reservas de la  Republica Dom.</t>
  </si>
  <si>
    <t>LIB 864</t>
  </si>
  <si>
    <t>Pago de las Tarjetas Visa Flotilla (Corporación No. 410490), por asignación de combustible a los colaboradores del SIUBEN, corte del mes ABRIL/2026.</t>
  </si>
  <si>
    <t>63-237101</t>
  </si>
  <si>
    <t>GRUPO BRIZATLANTICA DEL CARIBE, SRL.</t>
  </si>
  <si>
    <t>LIB 863</t>
  </si>
  <si>
    <t>Compra de insumos de cocina (Café y Azúcar) destinados al uso la oficina principal y oficinas regionales de esta Unidad Ejecutora SIUBEN.</t>
  </si>
  <si>
    <t>GRUPO ADDINCA SRL</t>
  </si>
  <si>
    <t>LIB 862</t>
  </si>
  <si>
    <t>compra de insumos de cocina (Vasos Biodegradables y Té frio) destinados al uso la oficina principal y oficinas regionales de esta Unidad Ejecutora SIUBEN.</t>
  </si>
  <si>
    <t>63-239501</t>
  </si>
  <si>
    <t>Refriasu Logistic And Construtions, SRL</t>
  </si>
  <si>
    <t>LIB 861</t>
  </si>
  <si>
    <t>Servicios de mantenimientos preventivo y correctivo de las unidades de aires acondicionados en la oficina principal de esta Unidad Ejecutora SIUBEN.</t>
  </si>
  <si>
    <t>62-227208</t>
  </si>
  <si>
    <t>Programa de la Naciones Unidas</t>
  </si>
  <si>
    <t>LIB 860</t>
  </si>
  <si>
    <t>23 4 26</t>
  </si>
  <si>
    <t>Devolución de los recursos no ejecutados en el Proyecto Barrido de Datos para una Inclusión de la Población Vulnerable en la Rep. Dom., Ejecutado por UNFPA.</t>
  </si>
  <si>
    <t>62-228706</t>
  </si>
  <si>
    <t>SEGUROS BANRESERVAS, S.A</t>
  </si>
  <si>
    <t>LIB 850</t>
  </si>
  <si>
    <t>Pago de renovación de póliza de seguro de la flotilla de vehículos No. 2-2-502-0122149 de esta Unidad Ejecutora SIUBEN, período 09/04/2026 - 09/04/2027.</t>
  </si>
  <si>
    <t>62-226201</t>
  </si>
  <si>
    <t>MANZUETA &amp; PEÑA GROUP SRL</t>
  </si>
  <si>
    <t>LIB 848</t>
  </si>
  <si>
    <t>Renovación suscripción de Licencias: ISSUU y Shuttrstock, por un año, requeridas para el Departamento de Comunicaciones del SIUBEN.</t>
  </si>
  <si>
    <t>62-225901</t>
  </si>
  <si>
    <t>WASH LAND SFS, SRL</t>
  </si>
  <si>
    <t>LIB 814</t>
  </si>
  <si>
    <t>20 4 26</t>
  </si>
  <si>
    <t>contratación del servicio de lavado y planchado (Bambalinas y Manteles) de la Oficina Principal de esta Unidad Ejecutora SIUBEN, orden 2026-00005.</t>
  </si>
  <si>
    <t>62-228502</t>
  </si>
  <si>
    <t>AGUA PLANETA AZUL, S.A.</t>
  </si>
  <si>
    <t>LIB 813</t>
  </si>
  <si>
    <t>Compra de agua embotellada, destinada al consumo del personal en la oficina principal de esta Unidad Ejecutora SIUBEN, orden 2025-00125.</t>
  </si>
  <si>
    <t>LIB 806</t>
  </si>
  <si>
    <t>17 4 26</t>
  </si>
  <si>
    <t>Seguro de vida del personal  Póliza No. 2-2-102-0019759, período 01/04/2026 _ 30/04/2026, de esta Unidad Ejecutora SIUBEN.</t>
  </si>
  <si>
    <t>62-226301</t>
  </si>
  <si>
    <t>HUMANO SEGUROS S.A.</t>
  </si>
  <si>
    <t>LIB 805</t>
  </si>
  <si>
    <t>Seguro médico Póliza No. 30-95-198972, correspondiente a los planes de salud del personal, período 01/04/2026 _ 30/04/2026, Unidad Ejecutora SIUBEN.</t>
  </si>
  <si>
    <t>LIB 804</t>
  </si>
  <si>
    <t>Suministro de agua potable y alcantarillado según código de sistema 5153 de la Oficina Regional Cibao Sur-La Vega del SIUBEN.</t>
  </si>
  <si>
    <t>62-221701</t>
  </si>
  <si>
    <t>LIB 785</t>
  </si>
  <si>
    <t>15 4 26</t>
  </si>
  <si>
    <t>Servicio de consulta al archivo maestro cedulado, correspondiente al mes de abril 2026 para uso de esta Unidad Ejecutora SIUBEN.</t>
  </si>
  <si>
    <t>62-228705</t>
  </si>
  <si>
    <t>LIB 779</t>
  </si>
  <si>
    <t>Suministro de energía eléctrica mes de marzo/2026, Regional Central (NIC8084561) de esta Unidad Ejecutora SIUBEN.</t>
  </si>
  <si>
    <t>62-221601</t>
  </si>
  <si>
    <t>LIB 778</t>
  </si>
  <si>
    <t>Suministro energía eléctrica, mes de marzo /2026, Regional Santo Domingo NIC 4230980 y Regional Este NIC 3463218, Unidad Ejecutora SIUBEN.</t>
  </si>
  <si>
    <t>LIB 777</t>
  </si>
  <si>
    <t>Suministro Energía Eléctrica Regional El Valle NIC 6452073 y Oficina Principal NIC 6055331, correspondiente al mes de marzo del 2026, del SIUBEN.</t>
  </si>
  <si>
    <t>WINDTELECOM S. A.</t>
  </si>
  <si>
    <t>LIB 776</t>
  </si>
  <si>
    <t>Pago de la Cuenta 461272, servicios Corporativos de Telecomunicaciones de Internet y Conectividad, correspondiente al mes de marzo/2026, del SIUBEN.</t>
  </si>
  <si>
    <t>62-221501</t>
  </si>
  <si>
    <t>Altice</t>
  </si>
  <si>
    <t>LIB 775</t>
  </si>
  <si>
    <t>Pago de la Cuenta 87081704 por servicios de Internet, correspondiente al mes de marzo/2026, Oficina Principal de esta Unidad Ejecutora SIUBEN.</t>
  </si>
  <si>
    <t>Compañia Dominicana de Telefonos S A</t>
  </si>
  <si>
    <t>LIB 774</t>
  </si>
  <si>
    <t>Pago de la sumaria 722382272 Servicio Internet Móvil, durante el mes de marzo del 2026, de esta Unidad Ejecutora SIUBEN.</t>
  </si>
  <si>
    <t>Ayuntamiento  Municipal De La Vega</t>
  </si>
  <si>
    <t>LIB 773</t>
  </si>
  <si>
    <t>Servicio de recogida de basura RMC:0000027363 de la Oficina Regional Cibao Sur, correspondiente al mes de abril 2026.</t>
  </si>
  <si>
    <t>62-221801</t>
  </si>
  <si>
    <t>Ayuntamiento San Pedro De Macoris</t>
  </si>
  <si>
    <t>LIB 772</t>
  </si>
  <si>
    <t>Servicio de recogida de basura Inmueble No.003972 de la Oficina Regional Higuamo, correspondiente al mes de abril 2026.</t>
  </si>
  <si>
    <t>LIB 771</t>
  </si>
  <si>
    <t>Pago de la sumaria 717385730 Servicio Telefónico y Data, mes de marzo del 2026 de Esta Unidad Ejecutora SIUBEN.</t>
  </si>
  <si>
    <t>62-221301</t>
  </si>
  <si>
    <t>62-221201</t>
  </si>
  <si>
    <t>LIB 770</t>
  </si>
  <si>
    <t>Pago de la flota No. 706146534 por Comunicación Móvil correspondiente al mes de marzo del año 2026, Unidad Ejecutora SIUBEN.</t>
  </si>
  <si>
    <t>LIB 769</t>
  </si>
  <si>
    <t>Servicio suministro de agua potable y alcantarillado contrato No:84962842 de la Oficina Regional Higuamo, periodo de marzo del 2026.</t>
  </si>
  <si>
    <t>Genius Print Graphic, SRL</t>
  </si>
  <si>
    <t>LIB 738</t>
  </si>
  <si>
    <t>10 4 26</t>
  </si>
  <si>
    <t>Servicio de tintado de vehiculo para uso de la flotilla vehicular del SIUBEN, orden 2026-00023.</t>
  </si>
  <si>
    <t>62-229101</t>
  </si>
  <si>
    <t>Invoice: E450000000018</t>
  </si>
  <si>
    <t>21241-01</t>
  </si>
  <si>
    <t>INVERSIONES SIURANA, SRL</t>
  </si>
  <si>
    <t>LIB 737</t>
  </si>
  <si>
    <t>Servicio de suministro de almuerzos y cenas, destinados al personal de esta Unidad Ejecutora SIUBEN, desde el día 16 Al 17 de marzo del 2026, orden 2025-00002.</t>
  </si>
  <si>
    <t>62-229201</t>
  </si>
  <si>
    <t>Invoice: E450000000336</t>
  </si>
  <si>
    <t>GTG INDUSTRIAL, SRL</t>
  </si>
  <si>
    <t>LIB 721</t>
  </si>
  <si>
    <t>9 4 26</t>
  </si>
  <si>
    <t>Compra de material gastable, destinado al uso en la 2da. etapa del Levantamiento en las Provincias: Dajabón y Villa Vásquez, bajo el Proyecto UNFPA., 2026-00019</t>
  </si>
  <si>
    <t>63-239201</t>
  </si>
  <si>
    <t>63-239101</t>
  </si>
  <si>
    <t>63-237203</t>
  </si>
  <si>
    <t>63-233201</t>
  </si>
  <si>
    <t>63-233101</t>
  </si>
  <si>
    <t>Invoice: E450000000314</t>
  </si>
  <si>
    <t>Credit Amount</t>
  </si>
  <si>
    <t>Debit Amount</t>
  </si>
  <si>
    <t>Line Description</t>
  </si>
  <si>
    <t>Account ID</t>
  </si>
  <si>
    <t>Check #</t>
  </si>
  <si>
    <t>Date</t>
  </si>
  <si>
    <t>01-007873</t>
  </si>
  <si>
    <t>E450000000314</t>
  </si>
  <si>
    <t>E450000000336</t>
  </si>
  <si>
    <t>0336</t>
  </si>
  <si>
    <t>E450000000018</t>
  </si>
  <si>
    <t>3231</t>
  </si>
  <si>
    <t>501149</t>
  </si>
  <si>
    <t>E450000007551</t>
  </si>
  <si>
    <t>01-01258337</t>
  </si>
  <si>
    <t>B1500002639</t>
  </si>
  <si>
    <t>FM01049762</t>
  </si>
  <si>
    <t>B1500003695</t>
  </si>
  <si>
    <t>2052</t>
  </si>
  <si>
    <t>B1500002052</t>
  </si>
  <si>
    <t>FS-4240962</t>
  </si>
  <si>
    <t>B1500016572</t>
  </si>
  <si>
    <t>SEGUROS RESERVAS, S.A</t>
  </si>
  <si>
    <t>Contratación del servicio de lavado y planchado (Bambalinas y Manteles) de la Oficina Principal de esta Unidad Ejecutora SIUBEN, orden 2026-00005.</t>
  </si>
  <si>
    <t>003648270</t>
  </si>
  <si>
    <t>E450000011934</t>
  </si>
  <si>
    <t>15488</t>
  </si>
  <si>
    <t>E450000015488</t>
  </si>
  <si>
    <t>E450000015502</t>
  </si>
  <si>
    <t>15502</t>
  </si>
  <si>
    <t>12226</t>
  </si>
  <si>
    <t>E450000000458</t>
  </si>
  <si>
    <t>B1500000137</t>
  </si>
  <si>
    <t>0137</t>
  </si>
  <si>
    <t>Suministro energía eléctrica NIC 4230980, mes de marzo /2026, Regional Santo Domingo,  Unidad Ejecutora SIUBEN.</t>
  </si>
  <si>
    <t>Suministro energía eléctrica NIC 3463218, mes de marzo /2026, Regional Higuamo, Unidad Ejecutora SIUBEN.</t>
  </si>
  <si>
    <t>3463218232-53</t>
  </si>
  <si>
    <t>E450000082642</t>
  </si>
  <si>
    <t>4230980087-00</t>
  </si>
  <si>
    <t>E450000085431</t>
  </si>
  <si>
    <t>Pago de la Cuenta 87081704 por Servicios de Internet, mes de marzo/2026, del SIUBEN.</t>
  </si>
  <si>
    <t>0407497137</t>
  </si>
  <si>
    <t>E450000023604</t>
  </si>
  <si>
    <t>6452073104-51</t>
  </si>
  <si>
    <t>E450000106209</t>
  </si>
  <si>
    <t>Suministro Energía Eléctrica Oficina Principal NIC 6055331, correspondiente al mes de marzo del 2026, del SIUBEN.</t>
  </si>
  <si>
    <t>Suministro Energía Eléctrica Regional El Valle NIC 6452073, correspondiente al mes de marzo del 2026, del SIUBEN.</t>
  </si>
  <si>
    <t>4055331313-11</t>
  </si>
  <si>
    <t>E450000106208</t>
  </si>
  <si>
    <t>2026-02-0000552484</t>
  </si>
  <si>
    <t>E450000005787</t>
  </si>
  <si>
    <t>198</t>
  </si>
  <si>
    <t>E450000106623</t>
  </si>
  <si>
    <t>Pago de la flota No. 706146534 por Comunicación Móvil, mes de marzo del año 2026, Unidad Ejecutora SIUBEN.</t>
  </si>
  <si>
    <t>215</t>
  </si>
  <si>
    <t>E450000106462</t>
  </si>
  <si>
    <t>210</t>
  </si>
  <si>
    <t>E450000106892</t>
  </si>
  <si>
    <t>E450000007865</t>
  </si>
  <si>
    <t>4953957</t>
  </si>
  <si>
    <t>003652701</t>
  </si>
  <si>
    <t>E450000012028</t>
  </si>
  <si>
    <t>003651860</t>
  </si>
  <si>
    <t>E450000012001</t>
  </si>
  <si>
    <t>202603700942</t>
  </si>
  <si>
    <t>E450000123498</t>
  </si>
  <si>
    <t>Servicio de alquiler de impresoras mes de marzo 2026 para uso del esta Unidad Ejecutora SIUBEN.</t>
  </si>
  <si>
    <t xml:space="preserve">LIB 880 </t>
  </si>
  <si>
    <t>B1500001138</t>
  </si>
  <si>
    <t>E450000000331</t>
  </si>
  <si>
    <t>0331</t>
  </si>
  <si>
    <t xml:space="preserve">Compra de insumos de cocina (Cremora y Té) destinados al uso la oficina principal y oficinas regionales de esta Unidad Ejecutora SIUBEN.
</t>
  </si>
  <si>
    <t>LIB 884</t>
  </si>
  <si>
    <t>LIB 889</t>
  </si>
  <si>
    <t>Servicio de honorarios profesionales por notarización de (17) documentos de esta Unidad Ejecutora SIUBEN.</t>
  </si>
  <si>
    <t>B1500000336</t>
  </si>
  <si>
    <t>E450000088043</t>
  </si>
  <si>
    <t>E450000089700</t>
  </si>
  <si>
    <t>B1500000363</t>
  </si>
  <si>
    <t>0363</t>
  </si>
  <si>
    <t>B1500000060</t>
  </si>
  <si>
    <t>0060</t>
  </si>
  <si>
    <t>B1500000776</t>
  </si>
  <si>
    <t>26-776</t>
  </si>
  <si>
    <t>Suministro energía eléctrica, mes de abril 2026, Regional Este NIC 3463218, Unidad Ejecutora SIUBEN.</t>
  </si>
  <si>
    <t>3463218233-62</t>
  </si>
  <si>
    <t>Suministro energía eléctrica, mes de abril 2026, Regional Santo Domingo NIC 4230980, Unidad Ejecutora SIUBEN.</t>
  </si>
  <si>
    <t>4230980088-15</t>
  </si>
  <si>
    <t>Relación de  Pagos a Proveedores, mes de abril 2026</t>
  </si>
  <si>
    <t>Compra de insumos de cocina (Vasos Biodegradables y Té frio) destinados al uso la oficina principal y oficinas regionales de esta Unidad Ejecutora SIUBEN.</t>
  </si>
  <si>
    <t>FECHA DE LA FACTURA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</si>
</sst>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dd/mm/yyyy;@"/>
    <numFmt numFmtId="165" formatCode="#,##0.00;\-#,##0.00;* ??"/>
    <numFmt numFmtId="166" formatCode="m\/d\/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0000"/>
      <name val="Gotham"/>
    </font>
    <font>
      <sz val="12"/>
      <color rgb="FF000000"/>
      <name val="Gotham"/>
    </font>
    <font>
      <sz val="10"/>
      <color theme="1"/>
      <name val="Gotham"/>
    </font>
    <font>
      <sz val="11"/>
      <name val="Gotham"/>
    </font>
    <font>
      <sz val="11"/>
      <color theme="1"/>
      <name val="Gotham"/>
    </font>
    <font>
      <sz val="9"/>
      <color theme="1"/>
      <name val="Gotham"/>
    </font>
    <font>
      <i/>
      <sz val="11"/>
      <color theme="1"/>
      <name val="Gotham"/>
    </font>
    <font>
      <b/>
      <i/>
      <sz val="11"/>
      <color theme="1"/>
      <name val="Gotham"/>
    </font>
    <font>
      <b/>
      <sz val="11"/>
      <color theme="1"/>
      <name val="Gotham"/>
    </font>
    <font>
      <sz val="12"/>
      <name val="Gotham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theme="1"/>
      <name val="Gotham"/>
    </font>
    <font>
      <sz val="10"/>
      <color rgb="FF000000"/>
      <name val="Gotham"/>
    </font>
    <font>
      <sz val="10"/>
      <name val="Gotham"/>
    </font>
    <font>
      <sz val="10"/>
      <color rgb="FF212529"/>
      <name val="Gotham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0">
    <xf numFmtId="0" fontId="0" fillId="0" borderId="0" xfId="0"/>
    <xf numFmtId="0" fontId="4" fillId="0" borderId="0" xfId="0" applyFont="1"/>
    <xf numFmtId="0" fontId="7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4" fillId="0" borderId="0" xfId="0" applyFont="1" applyAlignment="1">
      <alignment horizontal="right"/>
    </xf>
    <xf numFmtId="0" fontId="9" fillId="0" borderId="0" xfId="0" applyFont="1"/>
    <xf numFmtId="0" fontId="10" fillId="0" borderId="0" xfId="0" applyFont="1"/>
    <xf numFmtId="0" fontId="8" fillId="0" borderId="0" xfId="0" applyFont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14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43" fontId="5" fillId="0" borderId="0" xfId="1" applyFont="1" applyFill="1" applyBorder="1" applyAlignment="1">
      <alignment horizontal="center"/>
    </xf>
    <xf numFmtId="0" fontId="5" fillId="0" borderId="0" xfId="0" applyFont="1"/>
    <xf numFmtId="0" fontId="10" fillId="0" borderId="0" xfId="0" applyFont="1" applyAlignment="1">
      <alignment horizontal="center"/>
    </xf>
    <xf numFmtId="43" fontId="11" fillId="0" borderId="0" xfId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12" fillId="0" borderId="0" xfId="0" applyFont="1"/>
    <xf numFmtId="165" fontId="12" fillId="0" borderId="0" xfId="0" applyNumberFormat="1" applyFont="1" applyAlignment="1">
      <alignment horizontal="right"/>
    </xf>
    <xf numFmtId="49" fontId="12" fillId="0" borderId="0" xfId="0" applyNumberFormat="1" applyFont="1" applyAlignment="1">
      <alignment horizontal="left" wrapText="1"/>
    </xf>
    <xf numFmtId="49" fontId="12" fillId="0" borderId="0" xfId="0" applyNumberFormat="1" applyFont="1" applyAlignment="1">
      <alignment horizontal="left"/>
    </xf>
    <xf numFmtId="166" fontId="12" fillId="0" borderId="0" xfId="0" applyNumberFormat="1" applyFont="1" applyAlignment="1">
      <alignment horizontal="left"/>
    </xf>
    <xf numFmtId="0" fontId="0" fillId="0" borderId="2" xfId="0" applyBorder="1"/>
    <xf numFmtId="0" fontId="0" fillId="0" borderId="3" xfId="0" applyBorder="1"/>
    <xf numFmtId="0" fontId="13" fillId="0" borderId="0" xfId="0" applyFont="1"/>
    <xf numFmtId="165" fontId="13" fillId="0" borderId="0" xfId="0" applyNumberFormat="1" applyFont="1" applyAlignment="1">
      <alignment horizontal="right"/>
    </xf>
    <xf numFmtId="49" fontId="13" fillId="0" borderId="0" xfId="0" applyNumberFormat="1" applyFont="1" applyAlignment="1">
      <alignment horizontal="left" wrapText="1"/>
    </xf>
    <xf numFmtId="49" fontId="13" fillId="0" borderId="0" xfId="0" applyNumberFormat="1" applyFont="1" applyAlignment="1">
      <alignment horizontal="left"/>
    </xf>
    <xf numFmtId="166" fontId="13" fillId="0" borderId="0" xfId="0" applyNumberFormat="1" applyFont="1" applyAlignment="1">
      <alignment horizontal="left"/>
    </xf>
    <xf numFmtId="0" fontId="0" fillId="0" borderId="4" xfId="0" applyBorder="1"/>
    <xf numFmtId="0" fontId="13" fillId="0" borderId="5" xfId="0" applyFont="1" applyBorder="1"/>
    <xf numFmtId="49" fontId="13" fillId="0" borderId="5" xfId="0" applyNumberFormat="1" applyFont="1" applyBorder="1" applyAlignment="1">
      <alignment horizontal="right"/>
    </xf>
    <xf numFmtId="49" fontId="13" fillId="0" borderId="5" xfId="0" applyNumberFormat="1" applyFont="1" applyBorder="1" applyAlignment="1">
      <alignment horizontal="left"/>
    </xf>
    <xf numFmtId="49" fontId="12" fillId="2" borderId="0" xfId="0" applyNumberFormat="1" applyFont="1" applyFill="1" applyAlignment="1">
      <alignment horizontal="left" wrapText="1"/>
    </xf>
    <xf numFmtId="49" fontId="12" fillId="2" borderId="0" xfId="0" applyNumberFormat="1" applyFont="1" applyFill="1" applyAlignment="1">
      <alignment horizontal="left"/>
    </xf>
    <xf numFmtId="166" fontId="12" fillId="3" borderId="0" xfId="0" applyNumberFormat="1" applyFont="1" applyFill="1" applyAlignment="1">
      <alignment horizontal="left"/>
    </xf>
    <xf numFmtId="49" fontId="12" fillId="3" borderId="0" xfId="0" applyNumberFormat="1" applyFont="1" applyFill="1" applyAlignment="1">
      <alignment horizontal="left"/>
    </xf>
    <xf numFmtId="49" fontId="12" fillId="3" borderId="0" xfId="0" applyNumberFormat="1" applyFont="1" applyFill="1" applyAlignment="1">
      <alignment horizontal="left" wrapText="1"/>
    </xf>
    <xf numFmtId="165" fontId="12" fillId="3" borderId="0" xfId="0" applyNumberFormat="1" applyFont="1" applyFill="1" applyAlignment="1">
      <alignment horizontal="right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0" fontId="10" fillId="0" borderId="0" xfId="0" applyFont="1" applyAlignment="1">
      <alignment horizontal="center"/>
    </xf>
    <xf numFmtId="0" fontId="14" fillId="0" borderId="0" xfId="0" applyFont="1" applyAlignment="1">
      <alignment horizontal="right"/>
    </xf>
    <xf numFmtId="0" fontId="10" fillId="4" borderId="1" xfId="0" applyFont="1" applyFill="1" applyBorder="1" applyAlignment="1">
      <alignment horizontal="center"/>
    </xf>
    <xf numFmtId="49" fontId="10" fillId="4" borderId="1" xfId="0" applyNumberFormat="1" applyFont="1" applyFill="1" applyBorder="1" applyAlignment="1">
      <alignment horizontal="center" wrapText="1"/>
    </xf>
    <xf numFmtId="0" fontId="10" fillId="4" borderId="1" xfId="0" applyFont="1" applyFill="1" applyBorder="1" applyAlignment="1">
      <alignment horizontal="center" wrapText="1"/>
    </xf>
    <xf numFmtId="49" fontId="15" fillId="0" borderId="1" xfId="0" applyNumberFormat="1" applyFont="1" applyBorder="1" applyAlignment="1">
      <alignment horizontal="left" wrapText="1"/>
    </xf>
    <xf numFmtId="49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5" fontId="15" fillId="0" borderId="1" xfId="0" applyNumberFormat="1" applyFont="1" applyBorder="1" applyAlignment="1">
      <alignment horizontal="right"/>
    </xf>
    <xf numFmtId="14" fontId="4" fillId="0" borderId="1" xfId="0" applyNumberFormat="1" applyFont="1" applyBorder="1" applyAlignment="1">
      <alignment horizontal="center"/>
    </xf>
    <xf numFmtId="43" fontId="4" fillId="0" borderId="1" xfId="0" applyNumberFormat="1" applyFont="1" applyBorder="1"/>
    <xf numFmtId="0" fontId="4" fillId="0" borderId="1" xfId="0" applyFont="1" applyBorder="1"/>
    <xf numFmtId="49" fontId="15" fillId="0" borderId="1" xfId="0" applyNumberFormat="1" applyFont="1" applyBorder="1" applyAlignment="1">
      <alignment horizontal="center" wrapText="1"/>
    </xf>
    <xf numFmtId="49" fontId="16" fillId="0" borderId="1" xfId="0" applyNumberFormat="1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164" fontId="16" fillId="0" borderId="1" xfId="0" applyNumberFormat="1" applyFont="1" applyBorder="1" applyAlignment="1">
      <alignment horizontal="center"/>
    </xf>
    <xf numFmtId="43" fontId="16" fillId="0" borderId="1" xfId="1" applyFont="1" applyFill="1" applyBorder="1" applyAlignment="1">
      <alignment horizontal="center"/>
    </xf>
    <xf numFmtId="0" fontId="16" fillId="0" borderId="1" xfId="0" applyFont="1" applyBorder="1" applyAlignment="1">
      <alignment horizontal="left" wrapText="1"/>
    </xf>
    <xf numFmtId="0" fontId="16" fillId="0" borderId="1" xfId="0" applyFont="1" applyBorder="1" applyAlignment="1">
      <alignment horizontal="center" wrapText="1"/>
    </xf>
    <xf numFmtId="14" fontId="16" fillId="0" borderId="1" xfId="0" applyNumberFormat="1" applyFont="1" applyBorder="1" applyAlignment="1">
      <alignment horizontal="center"/>
    </xf>
    <xf numFmtId="43" fontId="16" fillId="0" borderId="1" xfId="1" applyFont="1" applyFill="1" applyBorder="1" applyAlignment="1">
      <alignment horizontal="right"/>
    </xf>
    <xf numFmtId="0" fontId="4" fillId="0" borderId="1" xfId="0" applyFont="1" applyBorder="1" applyAlignment="1">
      <alignment horizontal="justify" vertical="top" wrapText="1"/>
    </xf>
    <xf numFmtId="0" fontId="17" fillId="0" borderId="1" xfId="0" applyFont="1" applyBorder="1" applyAlignment="1">
      <alignment wrapText="1"/>
    </xf>
    <xf numFmtId="0" fontId="16" fillId="0" borderId="1" xfId="0" applyFont="1" applyBorder="1"/>
    <xf numFmtId="0" fontId="18" fillId="0" borderId="0" xfId="0" applyFont="1"/>
    <xf numFmtId="0" fontId="4" fillId="0" borderId="1" xfId="0" applyFont="1" applyBorder="1" applyAlignment="1">
      <alignment wrapText="1"/>
    </xf>
    <xf numFmtId="49" fontId="15" fillId="0" borderId="1" xfId="0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208508</xdr:colOff>
      <xdr:row>0</xdr:row>
      <xdr:rowOff>41466</xdr:rowOff>
    </xdr:from>
    <xdr:ext cx="1659254" cy="962473"/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3C5B5D83-9069-49E9-8710-E10A671FF8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8128" y="41466"/>
          <a:ext cx="1659254" cy="9624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0"/>
  <sheetViews>
    <sheetView workbookViewId="0">
      <pane ySplit="1" topLeftCell="A59" activePane="bottomLeft" state="frozenSplit"/>
      <selection pane="bottomLeft" activeCell="F67" sqref="F67"/>
    </sheetView>
  </sheetViews>
  <sheetFormatPr defaultColWidth="8.85546875" defaultRowHeight="12" x14ac:dyDescent="0.2"/>
  <cols>
    <col min="1" max="1" width="7.7109375" style="27" customWidth="1"/>
    <col min="2" max="2" width="10.85546875" style="26" customWidth="1"/>
    <col min="3" max="3" width="8.7109375" style="26" customWidth="1"/>
    <col min="4" max="4" width="34.7109375" style="25" customWidth="1"/>
    <col min="5" max="5" width="13.7109375" style="24" customWidth="1"/>
    <col min="6" max="6" width="14.7109375" style="24" customWidth="1"/>
    <col min="7" max="16384" width="8.85546875" style="23"/>
  </cols>
  <sheetData>
    <row r="1" spans="1:6" s="36" customFormat="1" x14ac:dyDescent="0.2">
      <c r="A1" s="38" t="s">
        <v>153</v>
      </c>
      <c r="B1" s="38" t="s">
        <v>152</v>
      </c>
      <c r="C1" s="38" t="s">
        <v>151</v>
      </c>
      <c r="D1" s="38" t="s">
        <v>150</v>
      </c>
      <c r="E1" s="37" t="s">
        <v>149</v>
      </c>
      <c r="F1" s="37" t="s">
        <v>148</v>
      </c>
    </row>
    <row r="2" spans="1:6" x14ac:dyDescent="0.2">
      <c r="A2" s="27" t="s">
        <v>140</v>
      </c>
      <c r="B2" s="26" t="s">
        <v>139</v>
      </c>
      <c r="C2" s="26" t="s">
        <v>132</v>
      </c>
      <c r="D2" s="25" t="s">
        <v>147</v>
      </c>
      <c r="E2" s="24">
        <v>19210.400000000001</v>
      </c>
    </row>
    <row r="3" spans="1:6" ht="60" x14ac:dyDescent="0.2">
      <c r="A3" s="27" t="s">
        <v>140</v>
      </c>
      <c r="B3" s="26" t="s">
        <v>139</v>
      </c>
      <c r="C3" s="26" t="s">
        <v>146</v>
      </c>
      <c r="D3" s="25" t="s">
        <v>141</v>
      </c>
    </row>
    <row r="4" spans="1:6" ht="60" x14ac:dyDescent="0.2">
      <c r="A4" s="27" t="s">
        <v>140</v>
      </c>
      <c r="B4" s="26" t="s">
        <v>139</v>
      </c>
      <c r="C4" s="26" t="s">
        <v>145</v>
      </c>
      <c r="D4" s="25" t="s">
        <v>141</v>
      </c>
    </row>
    <row r="5" spans="1:6" ht="60" x14ac:dyDescent="0.2">
      <c r="A5" s="27" t="s">
        <v>140</v>
      </c>
      <c r="B5" s="26" t="s">
        <v>139</v>
      </c>
      <c r="C5" s="26" t="s">
        <v>144</v>
      </c>
      <c r="D5" s="25" t="s">
        <v>141</v>
      </c>
    </row>
    <row r="6" spans="1:6" ht="60" x14ac:dyDescent="0.2">
      <c r="A6" s="27" t="s">
        <v>140</v>
      </c>
      <c r="B6" s="26" t="s">
        <v>139</v>
      </c>
      <c r="C6" s="26" t="s">
        <v>143</v>
      </c>
      <c r="D6" s="25" t="s">
        <v>141</v>
      </c>
    </row>
    <row r="7" spans="1:6" ht="60" x14ac:dyDescent="0.2">
      <c r="A7" s="27" t="s">
        <v>140</v>
      </c>
      <c r="B7" s="26" t="s">
        <v>139</v>
      </c>
      <c r="C7" s="26" t="s">
        <v>142</v>
      </c>
      <c r="D7" s="25" t="s">
        <v>141</v>
      </c>
    </row>
    <row r="8" spans="1:6" x14ac:dyDescent="0.2">
      <c r="A8" s="27" t="s">
        <v>140</v>
      </c>
      <c r="B8" s="26" t="s">
        <v>139</v>
      </c>
      <c r="C8" s="26" t="s">
        <v>39</v>
      </c>
      <c r="D8" s="39" t="s">
        <v>138</v>
      </c>
      <c r="F8" s="24">
        <v>19210.400000000001</v>
      </c>
    </row>
    <row r="9" spans="1:6" x14ac:dyDescent="0.2">
      <c r="A9" s="27" t="s">
        <v>128</v>
      </c>
      <c r="B9" s="26" t="s">
        <v>134</v>
      </c>
      <c r="C9" s="26" t="s">
        <v>132</v>
      </c>
      <c r="D9" s="25" t="s">
        <v>137</v>
      </c>
      <c r="E9" s="24">
        <v>20267.73</v>
      </c>
    </row>
    <row r="10" spans="1:6" ht="60" x14ac:dyDescent="0.2">
      <c r="A10" s="27" t="s">
        <v>128</v>
      </c>
      <c r="B10" s="26" t="s">
        <v>134</v>
      </c>
      <c r="C10" s="26" t="s">
        <v>136</v>
      </c>
      <c r="D10" s="25" t="s">
        <v>135</v>
      </c>
    </row>
    <row r="11" spans="1:6" x14ac:dyDescent="0.2">
      <c r="A11" s="27" t="s">
        <v>128</v>
      </c>
      <c r="B11" s="26" t="s">
        <v>134</v>
      </c>
      <c r="C11" s="26" t="s">
        <v>39</v>
      </c>
      <c r="D11" s="39" t="s">
        <v>133</v>
      </c>
      <c r="F11" s="24">
        <v>20267.73</v>
      </c>
    </row>
    <row r="12" spans="1:6" x14ac:dyDescent="0.2">
      <c r="A12" s="27" t="s">
        <v>128</v>
      </c>
      <c r="B12" s="26" t="s">
        <v>127</v>
      </c>
      <c r="C12" s="26" t="s">
        <v>132</v>
      </c>
      <c r="D12" s="25" t="s">
        <v>131</v>
      </c>
      <c r="E12" s="24">
        <v>10000.5</v>
      </c>
    </row>
    <row r="13" spans="1:6" ht="36" x14ac:dyDescent="0.2">
      <c r="A13" s="27" t="s">
        <v>128</v>
      </c>
      <c r="B13" s="26" t="s">
        <v>127</v>
      </c>
      <c r="C13" s="26" t="s">
        <v>130</v>
      </c>
      <c r="D13" s="25" t="s">
        <v>129</v>
      </c>
    </row>
    <row r="14" spans="1:6" x14ac:dyDescent="0.2">
      <c r="A14" s="27" t="s">
        <v>128</v>
      </c>
      <c r="B14" s="40" t="s">
        <v>127</v>
      </c>
      <c r="C14" s="26" t="s">
        <v>39</v>
      </c>
      <c r="D14" s="39" t="s">
        <v>126</v>
      </c>
      <c r="F14" s="24">
        <v>10000.5</v>
      </c>
    </row>
    <row r="15" spans="1:6" ht="48" x14ac:dyDescent="0.2">
      <c r="A15" s="27" t="s">
        <v>91</v>
      </c>
      <c r="B15" s="26" t="s">
        <v>124</v>
      </c>
      <c r="C15" s="26" t="s">
        <v>89</v>
      </c>
      <c r="D15" s="25" t="s">
        <v>125</v>
      </c>
      <c r="E15" s="24">
        <v>2700</v>
      </c>
    </row>
    <row r="16" spans="1:6" x14ac:dyDescent="0.2">
      <c r="A16" s="27" t="s">
        <v>91</v>
      </c>
      <c r="B16" s="26" t="s">
        <v>124</v>
      </c>
      <c r="C16" s="26" t="s">
        <v>39</v>
      </c>
      <c r="D16" s="39" t="s">
        <v>31</v>
      </c>
      <c r="F16" s="24">
        <v>2700</v>
      </c>
    </row>
    <row r="17" spans="1:6" ht="48" x14ac:dyDescent="0.2">
      <c r="A17" s="27" t="s">
        <v>91</v>
      </c>
      <c r="B17" s="26" t="s">
        <v>122</v>
      </c>
      <c r="C17" s="26" t="s">
        <v>121</v>
      </c>
      <c r="D17" s="25" t="s">
        <v>123</v>
      </c>
      <c r="E17" s="24">
        <v>315979.74</v>
      </c>
    </row>
    <row r="18" spans="1:6" x14ac:dyDescent="0.2">
      <c r="A18" s="27" t="s">
        <v>91</v>
      </c>
      <c r="B18" s="26" t="s">
        <v>122</v>
      </c>
      <c r="C18" s="26" t="s">
        <v>39</v>
      </c>
      <c r="D18" s="39" t="s">
        <v>108</v>
      </c>
      <c r="F18" s="24">
        <v>315979.74</v>
      </c>
    </row>
    <row r="19" spans="1:6" ht="36" x14ac:dyDescent="0.2">
      <c r="A19" s="27" t="s">
        <v>91</v>
      </c>
      <c r="B19" s="26" t="s">
        <v>118</v>
      </c>
      <c r="C19" s="26" t="s">
        <v>121</v>
      </c>
      <c r="D19" s="25" t="s">
        <v>119</v>
      </c>
      <c r="E19" s="24">
        <v>213951.41</v>
      </c>
    </row>
    <row r="20" spans="1:6" ht="36" x14ac:dyDescent="0.2">
      <c r="A20" s="27" t="s">
        <v>91</v>
      </c>
      <c r="B20" s="26" t="s">
        <v>118</v>
      </c>
      <c r="C20" s="26" t="s">
        <v>120</v>
      </c>
      <c r="D20" s="25" t="s">
        <v>119</v>
      </c>
      <c r="E20" s="24">
        <v>190610.74</v>
      </c>
    </row>
    <row r="21" spans="1:6" ht="36" x14ac:dyDescent="0.2">
      <c r="A21" s="27" t="s">
        <v>91</v>
      </c>
      <c r="B21" s="26" t="s">
        <v>118</v>
      </c>
      <c r="C21" s="26" t="s">
        <v>104</v>
      </c>
      <c r="D21" s="25" t="s">
        <v>119</v>
      </c>
      <c r="E21" s="24">
        <v>733780</v>
      </c>
    </row>
    <row r="22" spans="1:6" x14ac:dyDescent="0.2">
      <c r="A22" s="27" t="s">
        <v>91</v>
      </c>
      <c r="B22" s="26" t="s">
        <v>118</v>
      </c>
      <c r="C22" s="26" t="s">
        <v>39</v>
      </c>
      <c r="D22" s="39" t="s">
        <v>108</v>
      </c>
      <c r="F22" s="24">
        <v>1138342.1499999999</v>
      </c>
    </row>
    <row r="23" spans="1:6" ht="48" x14ac:dyDescent="0.2">
      <c r="A23" s="27" t="s">
        <v>91</v>
      </c>
      <c r="B23" s="26" t="s">
        <v>116</v>
      </c>
      <c r="C23" s="26" t="s">
        <v>114</v>
      </c>
      <c r="D23" s="25" t="s">
        <v>117</v>
      </c>
      <c r="E23" s="24">
        <v>1600</v>
      </c>
    </row>
    <row r="24" spans="1:6" x14ac:dyDescent="0.2">
      <c r="A24" s="27" t="s">
        <v>91</v>
      </c>
      <c r="B24" s="26" t="s">
        <v>116</v>
      </c>
      <c r="C24" s="26" t="s">
        <v>39</v>
      </c>
      <c r="D24" s="39" t="s">
        <v>115</v>
      </c>
      <c r="F24" s="24">
        <v>1600</v>
      </c>
    </row>
    <row r="25" spans="1:6" ht="48" x14ac:dyDescent="0.2">
      <c r="A25" s="27" t="s">
        <v>91</v>
      </c>
      <c r="B25" s="26" t="s">
        <v>112</v>
      </c>
      <c r="C25" s="26" t="s">
        <v>114</v>
      </c>
      <c r="D25" s="25" t="s">
        <v>113</v>
      </c>
      <c r="E25" s="24">
        <v>300</v>
      </c>
    </row>
    <row r="26" spans="1:6" x14ac:dyDescent="0.2">
      <c r="A26" s="27" t="s">
        <v>91</v>
      </c>
      <c r="B26" s="26" t="s">
        <v>112</v>
      </c>
      <c r="C26" s="26" t="s">
        <v>39</v>
      </c>
      <c r="D26" s="39" t="s">
        <v>111</v>
      </c>
      <c r="F26" s="24">
        <v>300</v>
      </c>
    </row>
    <row r="27" spans="1:6" ht="48" x14ac:dyDescent="0.2">
      <c r="A27" s="27" t="s">
        <v>91</v>
      </c>
      <c r="B27" s="26" t="s">
        <v>109</v>
      </c>
      <c r="C27" s="26" t="s">
        <v>104</v>
      </c>
      <c r="D27" s="25" t="s">
        <v>110</v>
      </c>
      <c r="E27" s="24">
        <v>31156.76</v>
      </c>
    </row>
    <row r="28" spans="1:6" x14ac:dyDescent="0.2">
      <c r="A28" s="27" t="s">
        <v>91</v>
      </c>
      <c r="B28" s="26" t="s">
        <v>109</v>
      </c>
      <c r="C28" s="26" t="s">
        <v>39</v>
      </c>
      <c r="D28" s="39" t="s">
        <v>108</v>
      </c>
      <c r="F28" s="24">
        <v>31156.76</v>
      </c>
    </row>
    <row r="29" spans="1:6" ht="48" x14ac:dyDescent="0.2">
      <c r="A29" s="27" t="s">
        <v>91</v>
      </c>
      <c r="B29" s="26" t="s">
        <v>106</v>
      </c>
      <c r="C29" s="26" t="s">
        <v>104</v>
      </c>
      <c r="D29" s="25" t="s">
        <v>107</v>
      </c>
      <c r="E29" s="24">
        <v>101326.39</v>
      </c>
    </row>
    <row r="30" spans="1:6" x14ac:dyDescent="0.2">
      <c r="A30" s="27" t="s">
        <v>91</v>
      </c>
      <c r="B30" s="26" t="s">
        <v>106</v>
      </c>
      <c r="C30" s="26" t="s">
        <v>39</v>
      </c>
      <c r="D30" s="39" t="s">
        <v>105</v>
      </c>
      <c r="F30" s="24">
        <v>101326.39</v>
      </c>
    </row>
    <row r="31" spans="1:6" ht="48" x14ac:dyDescent="0.2">
      <c r="A31" s="27" t="s">
        <v>91</v>
      </c>
      <c r="B31" s="26" t="s">
        <v>102</v>
      </c>
      <c r="C31" s="26" t="s">
        <v>104</v>
      </c>
      <c r="D31" s="25" t="s">
        <v>103</v>
      </c>
      <c r="E31" s="24">
        <v>83853.179999999993</v>
      </c>
    </row>
    <row r="32" spans="1:6" x14ac:dyDescent="0.2">
      <c r="A32" s="27" t="s">
        <v>91</v>
      </c>
      <c r="B32" s="26" t="s">
        <v>102</v>
      </c>
      <c r="C32" s="26" t="s">
        <v>39</v>
      </c>
      <c r="D32" s="39" t="s">
        <v>101</v>
      </c>
      <c r="F32" s="24">
        <v>83853.179999999993</v>
      </c>
    </row>
    <row r="33" spans="1:6" ht="48" x14ac:dyDescent="0.2">
      <c r="A33" s="27" t="s">
        <v>91</v>
      </c>
      <c r="B33" s="26" t="s">
        <v>99</v>
      </c>
      <c r="C33" s="26" t="s">
        <v>96</v>
      </c>
      <c r="D33" s="25" t="s">
        <v>100</v>
      </c>
      <c r="E33" s="24">
        <v>456169.1</v>
      </c>
    </row>
    <row r="34" spans="1:6" x14ac:dyDescent="0.2">
      <c r="A34" s="27" t="s">
        <v>91</v>
      </c>
      <c r="B34" s="26" t="s">
        <v>99</v>
      </c>
      <c r="C34" s="26" t="s">
        <v>39</v>
      </c>
      <c r="D34" s="39" t="s">
        <v>14</v>
      </c>
      <c r="F34" s="24">
        <v>456169.1</v>
      </c>
    </row>
    <row r="35" spans="1:6" ht="48" x14ac:dyDescent="0.2">
      <c r="A35" s="27" t="s">
        <v>91</v>
      </c>
      <c r="B35" s="26" t="s">
        <v>97</v>
      </c>
      <c r="C35" s="26" t="s">
        <v>96</v>
      </c>
      <c r="D35" s="25" t="s">
        <v>98</v>
      </c>
      <c r="E35" s="24">
        <v>27857.69</v>
      </c>
    </row>
    <row r="36" spans="1:6" x14ac:dyDescent="0.2">
      <c r="A36" s="27" t="s">
        <v>91</v>
      </c>
      <c r="B36" s="26" t="s">
        <v>97</v>
      </c>
      <c r="C36" s="26" t="s">
        <v>39</v>
      </c>
      <c r="D36" s="39" t="s">
        <v>13</v>
      </c>
      <c r="F36" s="24">
        <v>27857.69</v>
      </c>
    </row>
    <row r="37" spans="1:6" ht="48" x14ac:dyDescent="0.2">
      <c r="A37" s="27" t="s">
        <v>91</v>
      </c>
      <c r="B37" s="26" t="s">
        <v>94</v>
      </c>
      <c r="C37" s="26" t="s">
        <v>96</v>
      </c>
      <c r="D37" s="25" t="s">
        <v>95</v>
      </c>
      <c r="E37" s="24">
        <v>7907.56</v>
      </c>
    </row>
    <row r="38" spans="1:6" x14ac:dyDescent="0.2">
      <c r="A38" s="27" t="s">
        <v>91</v>
      </c>
      <c r="B38" s="26" t="s">
        <v>94</v>
      </c>
      <c r="C38" s="26" t="s">
        <v>39</v>
      </c>
      <c r="D38" s="39" t="s">
        <v>15</v>
      </c>
      <c r="F38" s="24">
        <v>7907.56</v>
      </c>
    </row>
    <row r="39" spans="1:6" ht="48" x14ac:dyDescent="0.2">
      <c r="A39" s="27" t="s">
        <v>91</v>
      </c>
      <c r="B39" s="26" t="s">
        <v>90</v>
      </c>
      <c r="C39" s="26" t="s">
        <v>93</v>
      </c>
      <c r="D39" s="25" t="s">
        <v>92</v>
      </c>
      <c r="E39" s="24">
        <v>16000</v>
      </c>
    </row>
    <row r="40" spans="1:6" x14ac:dyDescent="0.2">
      <c r="A40" s="27" t="s">
        <v>91</v>
      </c>
      <c r="B40" s="26" t="s">
        <v>90</v>
      </c>
      <c r="C40" s="26" t="s">
        <v>39</v>
      </c>
      <c r="D40" s="39" t="s">
        <v>12</v>
      </c>
      <c r="F40" s="24">
        <v>16000</v>
      </c>
    </row>
    <row r="41" spans="1:6" ht="48" x14ac:dyDescent="0.2">
      <c r="A41" s="27" t="s">
        <v>81</v>
      </c>
      <c r="B41" s="26" t="s">
        <v>87</v>
      </c>
      <c r="C41" s="26" t="s">
        <v>89</v>
      </c>
      <c r="D41" s="25" t="s">
        <v>88</v>
      </c>
      <c r="E41" s="24">
        <v>394</v>
      </c>
    </row>
    <row r="42" spans="1:6" x14ac:dyDescent="0.2">
      <c r="A42" s="27" t="s">
        <v>81</v>
      </c>
      <c r="B42" s="26" t="s">
        <v>87</v>
      </c>
      <c r="C42" s="26" t="s">
        <v>39</v>
      </c>
      <c r="D42" s="39" t="s">
        <v>32</v>
      </c>
      <c r="F42" s="24">
        <v>394</v>
      </c>
    </row>
    <row r="43" spans="1:6" ht="48" x14ac:dyDescent="0.2">
      <c r="A43" s="27" t="s">
        <v>81</v>
      </c>
      <c r="B43" s="26" t="s">
        <v>85</v>
      </c>
      <c r="C43" s="26" t="s">
        <v>83</v>
      </c>
      <c r="D43" s="25" t="s">
        <v>86</v>
      </c>
      <c r="E43" s="24">
        <v>578208.04</v>
      </c>
    </row>
    <row r="44" spans="1:6" x14ac:dyDescent="0.2">
      <c r="A44" s="27" t="s">
        <v>81</v>
      </c>
      <c r="B44" s="26" t="s">
        <v>85</v>
      </c>
      <c r="C44" s="26" t="s">
        <v>39</v>
      </c>
      <c r="D44" s="39" t="s">
        <v>84</v>
      </c>
      <c r="F44" s="24">
        <v>578208.04</v>
      </c>
    </row>
    <row r="45" spans="1:6" ht="48" x14ac:dyDescent="0.2">
      <c r="A45" s="27" t="s">
        <v>81</v>
      </c>
      <c r="B45" s="26" t="s">
        <v>80</v>
      </c>
      <c r="C45" s="26" t="s">
        <v>83</v>
      </c>
      <c r="D45" s="25" t="s">
        <v>82</v>
      </c>
      <c r="E45" s="24">
        <v>33941.26</v>
      </c>
    </row>
    <row r="46" spans="1:6" x14ac:dyDescent="0.2">
      <c r="A46" s="27" t="s">
        <v>81</v>
      </c>
      <c r="B46" s="26" t="s">
        <v>80</v>
      </c>
      <c r="C46" s="26" t="s">
        <v>39</v>
      </c>
      <c r="D46" s="39" t="s">
        <v>64</v>
      </c>
      <c r="F46" s="24">
        <v>33941.26</v>
      </c>
    </row>
    <row r="47" spans="1:6" ht="48" x14ac:dyDescent="0.2">
      <c r="A47" s="27" t="s">
        <v>74</v>
      </c>
      <c r="B47" s="26" t="s">
        <v>78</v>
      </c>
      <c r="C47" s="26" t="s">
        <v>43</v>
      </c>
      <c r="D47" s="25" t="s">
        <v>79</v>
      </c>
      <c r="E47" s="24">
        <v>5100</v>
      </c>
    </row>
    <row r="48" spans="1:6" x14ac:dyDescent="0.2">
      <c r="A48" s="27" t="s">
        <v>74</v>
      </c>
      <c r="B48" s="26" t="s">
        <v>78</v>
      </c>
      <c r="C48" s="26" t="s">
        <v>39</v>
      </c>
      <c r="D48" s="39" t="s">
        <v>77</v>
      </c>
      <c r="F48" s="24">
        <v>5100</v>
      </c>
    </row>
    <row r="49" spans="1:6" ht="48" x14ac:dyDescent="0.2">
      <c r="A49" s="27" t="s">
        <v>74</v>
      </c>
      <c r="B49" s="26" t="s">
        <v>73</v>
      </c>
      <c r="C49" s="26" t="s">
        <v>76</v>
      </c>
      <c r="D49" s="25" t="s">
        <v>75</v>
      </c>
      <c r="E49" s="24">
        <v>22479</v>
      </c>
    </row>
    <row r="50" spans="1:6" x14ac:dyDescent="0.2">
      <c r="A50" s="27" t="s">
        <v>74</v>
      </c>
      <c r="B50" s="26" t="s">
        <v>73</v>
      </c>
      <c r="C50" s="26" t="s">
        <v>39</v>
      </c>
      <c r="D50" s="39" t="s">
        <v>72</v>
      </c>
      <c r="F50" s="24">
        <v>22479</v>
      </c>
    </row>
    <row r="51" spans="1:6" ht="48" x14ac:dyDescent="0.2">
      <c r="A51" s="27" t="s">
        <v>61</v>
      </c>
      <c r="B51" s="26" t="s">
        <v>69</v>
      </c>
      <c r="C51" s="26" t="s">
        <v>71</v>
      </c>
      <c r="D51" s="25" t="s">
        <v>70</v>
      </c>
      <c r="E51" s="24">
        <v>97804.800000000003</v>
      </c>
    </row>
    <row r="52" spans="1:6" x14ac:dyDescent="0.2">
      <c r="A52" s="27" t="s">
        <v>61</v>
      </c>
      <c r="B52" s="26" t="s">
        <v>69</v>
      </c>
      <c r="C52" s="26" t="s">
        <v>39</v>
      </c>
      <c r="D52" s="39" t="s">
        <v>68</v>
      </c>
      <c r="F52" s="24">
        <v>97804.800000000003</v>
      </c>
    </row>
    <row r="53" spans="1:6" ht="60" x14ac:dyDescent="0.2">
      <c r="A53" s="27" t="s">
        <v>61</v>
      </c>
      <c r="B53" s="26" t="s">
        <v>65</v>
      </c>
      <c r="C53" s="26" t="s">
        <v>67</v>
      </c>
      <c r="D53" s="25" t="s">
        <v>66</v>
      </c>
      <c r="E53" s="24">
        <v>646085.94999999995</v>
      </c>
    </row>
    <row r="54" spans="1:6" x14ac:dyDescent="0.2">
      <c r="A54" s="27" t="s">
        <v>61</v>
      </c>
      <c r="B54" s="26" t="s">
        <v>65</v>
      </c>
      <c r="C54" s="26" t="s">
        <v>39</v>
      </c>
      <c r="D54" s="39" t="s">
        <v>64</v>
      </c>
      <c r="F54" s="24">
        <v>646085.94999999995</v>
      </c>
    </row>
    <row r="55" spans="1:6" ht="60" x14ac:dyDescent="0.2">
      <c r="A55" s="41" t="s">
        <v>61</v>
      </c>
      <c r="B55" s="42" t="s">
        <v>60</v>
      </c>
      <c r="C55" s="42" t="s">
        <v>63</v>
      </c>
      <c r="D55" s="43" t="s">
        <v>62</v>
      </c>
      <c r="E55" s="44">
        <v>233208.12</v>
      </c>
      <c r="F55" s="44"/>
    </row>
    <row r="56" spans="1:6" x14ac:dyDescent="0.2">
      <c r="A56" s="41" t="s">
        <v>61</v>
      </c>
      <c r="B56" s="42" t="s">
        <v>60</v>
      </c>
      <c r="C56" s="42" t="s">
        <v>39</v>
      </c>
      <c r="D56" s="43" t="s">
        <v>59</v>
      </c>
      <c r="E56" s="44"/>
      <c r="F56" s="44">
        <v>233208.12</v>
      </c>
    </row>
    <row r="57" spans="1:6" ht="48" x14ac:dyDescent="0.2">
      <c r="A57" s="27" t="s">
        <v>41</v>
      </c>
      <c r="B57" s="26" t="s">
        <v>56</v>
      </c>
      <c r="C57" s="26" t="s">
        <v>58</v>
      </c>
      <c r="D57" s="25" t="s">
        <v>57</v>
      </c>
      <c r="E57" s="24">
        <v>25299.200000000001</v>
      </c>
    </row>
    <row r="58" spans="1:6" x14ac:dyDescent="0.2">
      <c r="A58" s="27" t="s">
        <v>41</v>
      </c>
      <c r="B58" s="26" t="s">
        <v>56</v>
      </c>
      <c r="C58" s="26" t="s">
        <v>39</v>
      </c>
      <c r="D58" s="39" t="s">
        <v>55</v>
      </c>
      <c r="F58" s="24">
        <v>25299.200000000001</v>
      </c>
    </row>
    <row r="59" spans="1:6" ht="60" x14ac:dyDescent="0.2">
      <c r="A59" s="27" t="s">
        <v>41</v>
      </c>
      <c r="B59" s="26" t="s">
        <v>52</v>
      </c>
      <c r="C59" s="26" t="s">
        <v>43</v>
      </c>
      <c r="D59" s="25" t="s">
        <v>53</v>
      </c>
      <c r="E59" s="24">
        <v>2400.0100000000002</v>
      </c>
    </row>
    <row r="60" spans="1:6" ht="60" x14ac:dyDescent="0.2">
      <c r="A60" s="27" t="s">
        <v>41</v>
      </c>
      <c r="B60" s="26" t="s">
        <v>52</v>
      </c>
      <c r="C60" s="26" t="s">
        <v>54</v>
      </c>
      <c r="D60" s="25" t="s">
        <v>53</v>
      </c>
      <c r="E60" s="24">
        <v>24350.6</v>
      </c>
    </row>
    <row r="61" spans="1:6" x14ac:dyDescent="0.2">
      <c r="A61" s="27" t="s">
        <v>41</v>
      </c>
      <c r="B61" s="26" t="s">
        <v>52</v>
      </c>
      <c r="C61" s="26" t="s">
        <v>39</v>
      </c>
      <c r="D61" s="39" t="s">
        <v>51</v>
      </c>
      <c r="F61" s="24">
        <v>26750.61</v>
      </c>
    </row>
    <row r="62" spans="1:6" ht="48" x14ac:dyDescent="0.2">
      <c r="A62" s="27" t="s">
        <v>41</v>
      </c>
      <c r="B62" s="26" t="s">
        <v>49</v>
      </c>
      <c r="C62" s="26" t="s">
        <v>43</v>
      </c>
      <c r="D62" s="25" t="s">
        <v>50</v>
      </c>
      <c r="E62" s="24">
        <v>234555.71</v>
      </c>
    </row>
    <row r="63" spans="1:6" ht="24" x14ac:dyDescent="0.2">
      <c r="A63" s="27" t="s">
        <v>41</v>
      </c>
      <c r="B63" s="26" t="s">
        <v>49</v>
      </c>
      <c r="C63" s="26" t="s">
        <v>39</v>
      </c>
      <c r="D63" s="39" t="s">
        <v>48</v>
      </c>
      <c r="F63" s="24">
        <v>234555.71</v>
      </c>
    </row>
    <row r="64" spans="1:6" ht="60" x14ac:dyDescent="0.2">
      <c r="A64" s="27" t="s">
        <v>41</v>
      </c>
      <c r="B64" s="26" t="s">
        <v>45</v>
      </c>
      <c r="C64" s="26" t="s">
        <v>47</v>
      </c>
      <c r="D64" s="25" t="s">
        <v>46</v>
      </c>
      <c r="E64" s="24">
        <v>500500</v>
      </c>
    </row>
    <row r="65" spans="1:6" ht="24" x14ac:dyDescent="0.2">
      <c r="A65" s="27" t="s">
        <v>41</v>
      </c>
      <c r="B65" s="26" t="s">
        <v>45</v>
      </c>
      <c r="C65" s="26" t="s">
        <v>39</v>
      </c>
      <c r="D65" s="39" t="s">
        <v>44</v>
      </c>
      <c r="F65" s="24">
        <v>500500</v>
      </c>
    </row>
    <row r="66" spans="1:6" ht="48" x14ac:dyDescent="0.2">
      <c r="A66" s="27" t="s">
        <v>41</v>
      </c>
      <c r="B66" s="26" t="s">
        <v>40</v>
      </c>
      <c r="C66" s="26" t="s">
        <v>43</v>
      </c>
      <c r="D66" s="25" t="s">
        <v>42</v>
      </c>
      <c r="E66" s="24">
        <v>6263.79</v>
      </c>
    </row>
    <row r="67" spans="1:6" x14ac:dyDescent="0.2">
      <c r="A67" s="27" t="s">
        <v>41</v>
      </c>
      <c r="B67" s="26" t="s">
        <v>40</v>
      </c>
      <c r="C67" s="26" t="s">
        <v>39</v>
      </c>
      <c r="D67" s="39" t="s">
        <v>38</v>
      </c>
      <c r="F67" s="24">
        <v>6263.79</v>
      </c>
    </row>
    <row r="68" spans="1:6" customFormat="1" ht="15" x14ac:dyDescent="0.25">
      <c r="E68" s="35"/>
      <c r="F68" s="35"/>
    </row>
    <row r="69" spans="1:6" s="30" customFormat="1" ht="12.75" thickBot="1" x14ac:dyDescent="0.25">
      <c r="A69" s="34"/>
      <c r="B69" s="33" t="s">
        <v>37</v>
      </c>
      <c r="C69" s="33" t="s">
        <v>36</v>
      </c>
      <c r="D69" s="32" t="s">
        <v>36</v>
      </c>
      <c r="E69" s="31">
        <f>SUBTOTAL(9, E2:E68)</f>
        <v>4643261.6799999988</v>
      </c>
      <c r="F69" s="31">
        <f>SUBTOTAL(9, F2:F68)</f>
        <v>4643261.6799999988</v>
      </c>
    </row>
    <row r="70" spans="1:6" customFormat="1" ht="16.5" thickTop="1" thickBot="1" x14ac:dyDescent="0.3">
      <c r="A70" s="29"/>
      <c r="B70" s="29"/>
      <c r="C70" s="29"/>
      <c r="D70" s="29"/>
      <c r="E70" s="28"/>
      <c r="F70" s="28"/>
    </row>
  </sheetData>
  <pageMargins left="0.7" right="0.7" top="1.25" bottom="0.65277777777777779" header="0.3" footer="0.3"/>
  <pageSetup orientation="landscape" r:id="rId1"/>
  <headerFooter>
    <oddHeader xml:space="preserve">&amp;C&amp;"Arial"&amp;12&amp;B Siuben 2024 Rest2-1-2025&amp;B
&amp;11&amp;B Cash Disbursements Journal&amp;B
&amp;B For the Period From 1 Apr 2026 to 30 Apr 2026&amp;B&amp;L&amp;"Arial"&amp;12
&amp;11
&amp;"Arial"&amp;8 Filter Criteria includes: Report order is by Date. Report is printed in Detail Format. </oddHeader>
    <oddFooter>&amp;L&amp;08&amp;"MS San Serif"&amp;D at &amp;T&amp;R&amp;08&amp;"MS San Serif"Page: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K66"/>
  <sheetViews>
    <sheetView tabSelected="1" topLeftCell="A38" zoomScale="90" zoomScaleNormal="90" workbookViewId="0">
      <selection activeCell="D41" sqref="D41"/>
    </sheetView>
  </sheetViews>
  <sheetFormatPr defaultColWidth="9.140625" defaultRowHeight="15" x14ac:dyDescent="0.25"/>
  <cols>
    <col min="1" max="1" width="10.42578125" style="20" customWidth="1"/>
    <col min="2" max="2" width="30.140625" customWidth="1"/>
    <col min="3" max="3" width="37.5703125" customWidth="1"/>
    <col min="4" max="4" width="16.140625" style="11" customWidth="1"/>
    <col min="5" max="5" width="19.140625" style="10" customWidth="1"/>
    <col min="6" max="6" width="13.140625" style="10" customWidth="1"/>
    <col min="7" max="7" width="15" customWidth="1"/>
    <col min="8" max="8" width="13.42578125" style="10" customWidth="1"/>
    <col min="9" max="9" width="15.85546875" customWidth="1"/>
    <col min="10" max="11" width="11.140625" customWidth="1"/>
  </cols>
  <sheetData>
    <row r="2" spans="1:11" ht="18" x14ac:dyDescent="0.25">
      <c r="A2" s="47" t="s">
        <v>0</v>
      </c>
      <c r="B2" s="47"/>
      <c r="C2" s="47"/>
      <c r="D2" s="47"/>
      <c r="E2" s="47"/>
      <c r="F2" s="47"/>
      <c r="G2" s="47"/>
      <c r="H2" s="47"/>
      <c r="I2" s="47"/>
      <c r="J2" s="47"/>
      <c r="K2" s="47"/>
    </row>
    <row r="3" spans="1:11" ht="18" x14ac:dyDescent="0.25">
      <c r="A3" s="47" t="s">
        <v>1</v>
      </c>
      <c r="B3" s="47"/>
      <c r="C3" s="47"/>
      <c r="D3" s="47"/>
      <c r="E3" s="47"/>
      <c r="F3" s="47"/>
      <c r="G3" s="47"/>
      <c r="H3" s="47"/>
      <c r="I3" s="47"/>
      <c r="J3" s="47"/>
      <c r="K3" s="47"/>
    </row>
    <row r="4" spans="1:11" ht="17.45" customHeight="1" x14ac:dyDescent="0.25">
      <c r="A4" s="48" t="s">
        <v>236</v>
      </c>
      <c r="B4" s="48"/>
      <c r="C4" s="48"/>
      <c r="D4" s="48"/>
      <c r="E4" s="48"/>
      <c r="F4" s="48"/>
      <c r="G4" s="48"/>
      <c r="H4" s="48"/>
      <c r="I4" s="48"/>
      <c r="J4" s="48"/>
      <c r="K4" s="48"/>
    </row>
    <row r="6" spans="1:11" s="1" customFormat="1" ht="50.25" customHeight="1" x14ac:dyDescent="0.2">
      <c r="A6" s="54" t="s">
        <v>2</v>
      </c>
      <c r="B6" s="54" t="s">
        <v>3</v>
      </c>
      <c r="C6" s="54" t="s">
        <v>4</v>
      </c>
      <c r="D6" s="55" t="s">
        <v>5</v>
      </c>
      <c r="E6" s="56" t="s">
        <v>6</v>
      </c>
      <c r="F6" s="56" t="s">
        <v>238</v>
      </c>
      <c r="G6" s="56" t="s">
        <v>7</v>
      </c>
      <c r="H6" s="56" t="s">
        <v>8</v>
      </c>
      <c r="I6" s="56" t="s">
        <v>9</v>
      </c>
      <c r="J6" s="56" t="s">
        <v>10</v>
      </c>
      <c r="K6" s="56" t="s">
        <v>11</v>
      </c>
    </row>
    <row r="7" spans="1:11" s="1" customFormat="1" ht="68.25" customHeight="1" x14ac:dyDescent="0.2">
      <c r="A7" s="79" t="s">
        <v>139</v>
      </c>
      <c r="B7" s="57" t="s">
        <v>138</v>
      </c>
      <c r="C7" s="57" t="s">
        <v>141</v>
      </c>
      <c r="D7" s="58" t="s">
        <v>154</v>
      </c>
      <c r="E7" s="59" t="s">
        <v>155</v>
      </c>
      <c r="F7" s="60">
        <v>46104</v>
      </c>
      <c r="G7" s="61">
        <v>19210.400000000001</v>
      </c>
      <c r="H7" s="62">
        <v>46752</v>
      </c>
      <c r="I7" s="61">
        <v>19210.400000000001</v>
      </c>
      <c r="J7" s="63">
        <f>+I7-G7</f>
        <v>0</v>
      </c>
      <c r="K7" s="64"/>
    </row>
    <row r="8" spans="1:11" s="1" customFormat="1" ht="69" customHeight="1" x14ac:dyDescent="0.2">
      <c r="A8" s="79" t="s">
        <v>134</v>
      </c>
      <c r="B8" s="57" t="s">
        <v>133</v>
      </c>
      <c r="C8" s="57" t="s">
        <v>135</v>
      </c>
      <c r="D8" s="58" t="s">
        <v>157</v>
      </c>
      <c r="E8" s="65" t="s">
        <v>156</v>
      </c>
      <c r="F8" s="60">
        <v>46106</v>
      </c>
      <c r="G8" s="61">
        <v>20267.73</v>
      </c>
      <c r="H8" s="62">
        <v>46752</v>
      </c>
      <c r="I8" s="63">
        <v>20267.73</v>
      </c>
      <c r="J8" s="63">
        <f t="shared" ref="J8:J41" si="0">+I8-G8</f>
        <v>0</v>
      </c>
      <c r="K8" s="64"/>
    </row>
    <row r="9" spans="1:11" s="1" customFormat="1" ht="38.25" x14ac:dyDescent="0.2">
      <c r="A9" s="79" t="s">
        <v>127</v>
      </c>
      <c r="B9" s="57" t="s">
        <v>126</v>
      </c>
      <c r="C9" s="57" t="s">
        <v>129</v>
      </c>
      <c r="D9" s="58" t="s">
        <v>159</v>
      </c>
      <c r="E9" s="59" t="s">
        <v>158</v>
      </c>
      <c r="F9" s="60">
        <v>46111</v>
      </c>
      <c r="G9" s="61">
        <v>10000.5</v>
      </c>
      <c r="H9" s="62">
        <v>46752</v>
      </c>
      <c r="I9" s="63">
        <v>10000.5</v>
      </c>
      <c r="J9" s="63">
        <f t="shared" si="0"/>
        <v>0</v>
      </c>
      <c r="K9" s="64"/>
    </row>
    <row r="10" spans="1:11" s="1" customFormat="1" ht="51" x14ac:dyDescent="0.2">
      <c r="A10" s="79" t="s">
        <v>124</v>
      </c>
      <c r="B10" s="57" t="s">
        <v>31</v>
      </c>
      <c r="C10" s="57" t="s">
        <v>125</v>
      </c>
      <c r="D10" s="58" t="s">
        <v>160</v>
      </c>
      <c r="E10" s="59" t="s">
        <v>161</v>
      </c>
      <c r="F10" s="60">
        <v>46113</v>
      </c>
      <c r="G10" s="61">
        <v>2700</v>
      </c>
      <c r="H10" s="62">
        <v>46387</v>
      </c>
      <c r="I10" s="63">
        <v>2700</v>
      </c>
      <c r="J10" s="63">
        <f t="shared" si="0"/>
        <v>0</v>
      </c>
      <c r="K10" s="64"/>
    </row>
    <row r="11" spans="1:11" s="1" customFormat="1" ht="51" x14ac:dyDescent="0.2">
      <c r="A11" s="79" t="s">
        <v>122</v>
      </c>
      <c r="B11" s="57" t="s">
        <v>108</v>
      </c>
      <c r="C11" s="57" t="s">
        <v>201</v>
      </c>
      <c r="D11" s="58" t="s">
        <v>202</v>
      </c>
      <c r="E11" s="59" t="s">
        <v>203</v>
      </c>
      <c r="F11" s="60">
        <v>46108</v>
      </c>
      <c r="G11" s="63">
        <v>315979.74</v>
      </c>
      <c r="H11" s="62">
        <v>46387</v>
      </c>
      <c r="I11" s="63">
        <v>315979.74</v>
      </c>
      <c r="J11" s="63">
        <f t="shared" si="0"/>
        <v>0</v>
      </c>
      <c r="K11" s="64"/>
    </row>
    <row r="12" spans="1:11" s="1" customFormat="1" ht="51" x14ac:dyDescent="0.2">
      <c r="A12" s="79" t="s">
        <v>118</v>
      </c>
      <c r="B12" s="57" t="s">
        <v>108</v>
      </c>
      <c r="C12" s="57" t="s">
        <v>119</v>
      </c>
      <c r="D12" s="58" t="s">
        <v>204</v>
      </c>
      <c r="E12" s="59" t="s">
        <v>205</v>
      </c>
      <c r="F12" s="60">
        <v>46108</v>
      </c>
      <c r="G12" s="63">
        <v>1138342.1499999999</v>
      </c>
      <c r="H12" s="62">
        <v>46108</v>
      </c>
      <c r="I12" s="63">
        <v>1138342.1499999999</v>
      </c>
      <c r="J12" s="63">
        <f t="shared" si="0"/>
        <v>0</v>
      </c>
      <c r="K12" s="64"/>
    </row>
    <row r="13" spans="1:11" s="1" customFormat="1" ht="56.25" customHeight="1" x14ac:dyDescent="0.2">
      <c r="A13" s="79" t="s">
        <v>116</v>
      </c>
      <c r="B13" s="57" t="s">
        <v>115</v>
      </c>
      <c r="C13" s="57" t="s">
        <v>117</v>
      </c>
      <c r="D13" s="66" t="s">
        <v>162</v>
      </c>
      <c r="E13" s="67" t="s">
        <v>163</v>
      </c>
      <c r="F13" s="68">
        <v>46118</v>
      </c>
      <c r="G13" s="69">
        <v>1600</v>
      </c>
      <c r="H13" s="62">
        <v>46752</v>
      </c>
      <c r="I13" s="69">
        <v>1600</v>
      </c>
      <c r="J13" s="63">
        <f t="shared" si="0"/>
        <v>0</v>
      </c>
      <c r="K13" s="63"/>
    </row>
    <row r="14" spans="1:11" s="1" customFormat="1" ht="53.25" customHeight="1" x14ac:dyDescent="0.2">
      <c r="A14" s="79" t="s">
        <v>112</v>
      </c>
      <c r="B14" s="70" t="s">
        <v>111</v>
      </c>
      <c r="C14" s="57" t="s">
        <v>113</v>
      </c>
      <c r="D14" s="66" t="s">
        <v>164</v>
      </c>
      <c r="E14" s="67" t="s">
        <v>165</v>
      </c>
      <c r="F14" s="68">
        <v>46113</v>
      </c>
      <c r="G14" s="69">
        <v>300</v>
      </c>
      <c r="H14" s="62">
        <v>46752</v>
      </c>
      <c r="I14" s="69">
        <v>300</v>
      </c>
      <c r="J14" s="63">
        <f t="shared" si="0"/>
        <v>0</v>
      </c>
      <c r="K14" s="63"/>
    </row>
    <row r="15" spans="1:11" s="1" customFormat="1" ht="51" x14ac:dyDescent="0.2">
      <c r="A15" s="79" t="s">
        <v>109</v>
      </c>
      <c r="B15" s="57" t="s">
        <v>108</v>
      </c>
      <c r="C15" s="57" t="s">
        <v>110</v>
      </c>
      <c r="D15" s="66" t="s">
        <v>199</v>
      </c>
      <c r="E15" s="67" t="s">
        <v>200</v>
      </c>
      <c r="F15" s="68">
        <v>46108</v>
      </c>
      <c r="G15" s="69">
        <v>31156.76</v>
      </c>
      <c r="H15" s="62">
        <v>46387</v>
      </c>
      <c r="I15" s="69">
        <v>31156.76</v>
      </c>
      <c r="J15" s="63">
        <f t="shared" si="0"/>
        <v>0</v>
      </c>
      <c r="K15" s="63"/>
    </row>
    <row r="16" spans="1:11" s="1" customFormat="1" ht="38.25" x14ac:dyDescent="0.2">
      <c r="A16" s="79" t="s">
        <v>106</v>
      </c>
      <c r="B16" s="57" t="s">
        <v>105</v>
      </c>
      <c r="C16" s="57" t="s">
        <v>188</v>
      </c>
      <c r="D16" s="66" t="s">
        <v>189</v>
      </c>
      <c r="E16" s="67" t="s">
        <v>190</v>
      </c>
      <c r="F16" s="68">
        <v>46109</v>
      </c>
      <c r="G16" s="69">
        <v>101326.39</v>
      </c>
      <c r="H16" s="62">
        <v>46387</v>
      </c>
      <c r="I16" s="69">
        <v>101326.39</v>
      </c>
      <c r="J16" s="63">
        <f t="shared" si="0"/>
        <v>0</v>
      </c>
      <c r="K16" s="63"/>
    </row>
    <row r="17" spans="1:11" s="1" customFormat="1" ht="70.5" customHeight="1" x14ac:dyDescent="0.2">
      <c r="A17" s="79" t="s">
        <v>102</v>
      </c>
      <c r="B17" s="57" t="s">
        <v>101</v>
      </c>
      <c r="C17" s="57" t="s">
        <v>103</v>
      </c>
      <c r="D17" s="71" t="s">
        <v>197</v>
      </c>
      <c r="E17" s="67" t="s">
        <v>198</v>
      </c>
      <c r="F17" s="68">
        <v>46107</v>
      </c>
      <c r="G17" s="69">
        <v>83853.179999999993</v>
      </c>
      <c r="H17" s="72">
        <v>46387</v>
      </c>
      <c r="I17" s="69">
        <v>83853.179999999993</v>
      </c>
      <c r="J17" s="63">
        <f t="shared" si="0"/>
        <v>0</v>
      </c>
      <c r="K17" s="63"/>
    </row>
    <row r="18" spans="1:11" s="1" customFormat="1" ht="51" x14ac:dyDescent="0.2">
      <c r="A18" s="79" t="s">
        <v>99</v>
      </c>
      <c r="B18" s="57" t="s">
        <v>14</v>
      </c>
      <c r="C18" s="57" t="s">
        <v>194</v>
      </c>
      <c r="D18" s="66" t="s">
        <v>191</v>
      </c>
      <c r="E18" s="67" t="s">
        <v>192</v>
      </c>
      <c r="F18" s="68">
        <v>46112</v>
      </c>
      <c r="G18" s="69">
        <v>12856.76</v>
      </c>
      <c r="H18" s="72">
        <v>46387</v>
      </c>
      <c r="I18" s="69">
        <v>12856.76</v>
      </c>
      <c r="J18" s="63">
        <f t="shared" si="0"/>
        <v>0</v>
      </c>
      <c r="K18" s="63"/>
    </row>
    <row r="19" spans="1:11" s="1" customFormat="1" ht="51" x14ac:dyDescent="0.2">
      <c r="A19" s="79" t="s">
        <v>99</v>
      </c>
      <c r="B19" s="57" t="s">
        <v>14</v>
      </c>
      <c r="C19" s="57" t="s">
        <v>193</v>
      </c>
      <c r="D19" s="66" t="s">
        <v>195</v>
      </c>
      <c r="E19" s="67" t="s">
        <v>196</v>
      </c>
      <c r="F19" s="68">
        <v>46112</v>
      </c>
      <c r="G19" s="69">
        <v>443312.34</v>
      </c>
      <c r="H19" s="72">
        <v>46387</v>
      </c>
      <c r="I19" s="69">
        <v>443312.34</v>
      </c>
      <c r="J19" s="63">
        <f t="shared" ref="J19" si="1">+I19-G19</f>
        <v>0</v>
      </c>
      <c r="K19" s="63"/>
    </row>
    <row r="20" spans="1:11" s="1" customFormat="1" ht="51" x14ac:dyDescent="0.2">
      <c r="A20" s="79" t="s">
        <v>97</v>
      </c>
      <c r="B20" s="57" t="s">
        <v>13</v>
      </c>
      <c r="C20" s="57" t="s">
        <v>183</v>
      </c>
      <c r="D20" s="66" t="s">
        <v>184</v>
      </c>
      <c r="E20" s="67" t="s">
        <v>185</v>
      </c>
      <c r="F20" s="68">
        <v>46100</v>
      </c>
      <c r="G20" s="69">
        <v>14954.89</v>
      </c>
      <c r="H20" s="72">
        <v>46387</v>
      </c>
      <c r="I20" s="69">
        <v>14954.89</v>
      </c>
      <c r="J20" s="63">
        <f t="shared" si="0"/>
        <v>0</v>
      </c>
      <c r="K20" s="63"/>
    </row>
    <row r="21" spans="1:11" s="1" customFormat="1" ht="51" x14ac:dyDescent="0.2">
      <c r="A21" s="79" t="s">
        <v>97</v>
      </c>
      <c r="B21" s="57" t="s">
        <v>13</v>
      </c>
      <c r="C21" s="57" t="s">
        <v>182</v>
      </c>
      <c r="D21" s="66" t="s">
        <v>186</v>
      </c>
      <c r="E21" s="67" t="s">
        <v>187</v>
      </c>
      <c r="F21" s="68">
        <v>46102</v>
      </c>
      <c r="G21" s="69">
        <v>12902.8</v>
      </c>
      <c r="H21" s="72">
        <v>46387</v>
      </c>
      <c r="I21" s="69">
        <v>12902.8</v>
      </c>
      <c r="J21" s="63">
        <f t="shared" ref="J21" si="2">+I21-G21</f>
        <v>0</v>
      </c>
      <c r="K21" s="63"/>
    </row>
    <row r="22" spans="1:11" s="1" customFormat="1" ht="51" x14ac:dyDescent="0.2">
      <c r="A22" s="79" t="s">
        <v>94</v>
      </c>
      <c r="B22" s="57" t="s">
        <v>15</v>
      </c>
      <c r="C22" s="57" t="s">
        <v>95</v>
      </c>
      <c r="D22" s="66" t="s">
        <v>212</v>
      </c>
      <c r="E22" s="72" t="s">
        <v>213</v>
      </c>
      <c r="F22" s="68">
        <v>46113</v>
      </c>
      <c r="G22" s="69">
        <v>7907.56</v>
      </c>
      <c r="H22" s="72">
        <v>46387</v>
      </c>
      <c r="I22" s="69">
        <v>7907.56</v>
      </c>
      <c r="J22" s="63">
        <f t="shared" si="0"/>
        <v>0</v>
      </c>
      <c r="K22" s="63"/>
    </row>
    <row r="23" spans="1:11" s="1" customFormat="1" ht="58.5" customHeight="1" x14ac:dyDescent="0.2">
      <c r="A23" s="79" t="s">
        <v>90</v>
      </c>
      <c r="B23" s="57" t="s">
        <v>12</v>
      </c>
      <c r="C23" s="57" t="s">
        <v>92</v>
      </c>
      <c r="D23" s="66" t="s">
        <v>166</v>
      </c>
      <c r="E23" s="67" t="s">
        <v>167</v>
      </c>
      <c r="F23" s="68">
        <v>46113</v>
      </c>
      <c r="G23" s="69">
        <v>16000</v>
      </c>
      <c r="H23" s="72">
        <v>46387</v>
      </c>
      <c r="I23" s="69">
        <v>16000</v>
      </c>
      <c r="J23" s="63">
        <f t="shared" si="0"/>
        <v>0</v>
      </c>
      <c r="K23" s="63"/>
    </row>
    <row r="24" spans="1:11" s="1" customFormat="1" ht="60.75" customHeight="1" x14ac:dyDescent="0.2">
      <c r="A24" s="79" t="s">
        <v>87</v>
      </c>
      <c r="B24" s="57" t="s">
        <v>32</v>
      </c>
      <c r="C24" s="57" t="s">
        <v>88</v>
      </c>
      <c r="D24" s="66" t="s">
        <v>168</v>
      </c>
      <c r="E24" s="72" t="s">
        <v>169</v>
      </c>
      <c r="F24" s="68">
        <v>46113</v>
      </c>
      <c r="G24" s="69">
        <v>394</v>
      </c>
      <c r="H24" s="72">
        <v>46752</v>
      </c>
      <c r="I24" s="69">
        <v>394</v>
      </c>
      <c r="J24" s="63">
        <f t="shared" si="0"/>
        <v>0</v>
      </c>
      <c r="K24" s="63"/>
    </row>
    <row r="25" spans="1:11" s="1" customFormat="1" ht="69.75" customHeight="1" x14ac:dyDescent="0.2">
      <c r="A25" s="79" t="s">
        <v>85</v>
      </c>
      <c r="B25" s="57" t="s">
        <v>84</v>
      </c>
      <c r="C25" s="57" t="s">
        <v>86</v>
      </c>
      <c r="D25" s="66" t="s">
        <v>207</v>
      </c>
      <c r="E25" s="72" t="s">
        <v>206</v>
      </c>
      <c r="F25" s="68">
        <v>46113</v>
      </c>
      <c r="G25" s="69">
        <v>578208.04</v>
      </c>
      <c r="H25" s="72">
        <v>46387</v>
      </c>
      <c r="I25" s="69">
        <v>578208.04</v>
      </c>
      <c r="J25" s="63">
        <f t="shared" si="0"/>
        <v>0</v>
      </c>
      <c r="K25" s="63"/>
    </row>
    <row r="26" spans="1:11" s="1" customFormat="1" ht="60" customHeight="1" x14ac:dyDescent="0.2">
      <c r="A26" s="79" t="s">
        <v>80</v>
      </c>
      <c r="B26" s="57" t="s">
        <v>30</v>
      </c>
      <c r="C26" s="57" t="s">
        <v>82</v>
      </c>
      <c r="D26" s="66" t="s">
        <v>172</v>
      </c>
      <c r="E26" s="72" t="s">
        <v>173</v>
      </c>
      <c r="F26" s="68">
        <v>46113</v>
      </c>
      <c r="G26" s="69">
        <v>33941.26</v>
      </c>
      <c r="H26" s="72">
        <v>46387</v>
      </c>
      <c r="I26" s="69">
        <v>33941.26</v>
      </c>
      <c r="J26" s="63">
        <f t="shared" si="0"/>
        <v>0</v>
      </c>
      <c r="K26" s="63"/>
    </row>
    <row r="27" spans="1:11" s="1" customFormat="1" ht="51" x14ac:dyDescent="0.2">
      <c r="A27" s="79" t="s">
        <v>78</v>
      </c>
      <c r="B27" s="57" t="s">
        <v>77</v>
      </c>
      <c r="C27" s="57" t="s">
        <v>79</v>
      </c>
      <c r="D27" s="66" t="s">
        <v>174</v>
      </c>
      <c r="E27" s="72" t="s">
        <v>175</v>
      </c>
      <c r="F27" s="68">
        <v>46118</v>
      </c>
      <c r="G27" s="69">
        <v>1800</v>
      </c>
      <c r="H27" s="72">
        <v>46387</v>
      </c>
      <c r="I27" s="69">
        <v>1800</v>
      </c>
      <c r="J27" s="63">
        <f t="shared" si="0"/>
        <v>0</v>
      </c>
      <c r="K27" s="63"/>
    </row>
    <row r="28" spans="1:11" s="1" customFormat="1" ht="51" x14ac:dyDescent="0.2">
      <c r="A28" s="79" t="s">
        <v>78</v>
      </c>
      <c r="B28" s="57" t="s">
        <v>77</v>
      </c>
      <c r="C28" s="57" t="s">
        <v>79</v>
      </c>
      <c r="D28" s="66" t="s">
        <v>177</v>
      </c>
      <c r="E28" s="72" t="s">
        <v>176</v>
      </c>
      <c r="F28" s="68">
        <v>46127</v>
      </c>
      <c r="G28" s="69">
        <v>3300</v>
      </c>
      <c r="H28" s="72">
        <v>46387</v>
      </c>
      <c r="I28" s="69">
        <v>3300</v>
      </c>
      <c r="J28" s="63">
        <f t="shared" ref="J28" si="3">+I28-G28</f>
        <v>0</v>
      </c>
      <c r="K28" s="63"/>
    </row>
    <row r="29" spans="1:11" s="1" customFormat="1" ht="73.5" customHeight="1" x14ac:dyDescent="0.2">
      <c r="A29" s="79" t="s">
        <v>73</v>
      </c>
      <c r="B29" s="57" t="s">
        <v>72</v>
      </c>
      <c r="C29" s="57" t="s">
        <v>171</v>
      </c>
      <c r="D29" s="66" t="s">
        <v>178</v>
      </c>
      <c r="E29" s="72" t="s">
        <v>179</v>
      </c>
      <c r="F29" s="68">
        <v>46119</v>
      </c>
      <c r="G29" s="69">
        <v>22479</v>
      </c>
      <c r="H29" s="72">
        <v>46752</v>
      </c>
      <c r="I29" s="69">
        <v>22479</v>
      </c>
      <c r="J29" s="63">
        <f t="shared" si="0"/>
        <v>0</v>
      </c>
      <c r="K29" s="63"/>
    </row>
    <row r="30" spans="1:11" s="1" customFormat="1" ht="51" x14ac:dyDescent="0.2">
      <c r="A30" s="79" t="s">
        <v>69</v>
      </c>
      <c r="B30" s="57" t="s">
        <v>68</v>
      </c>
      <c r="C30" s="57" t="s">
        <v>70</v>
      </c>
      <c r="D30" s="66" t="s">
        <v>181</v>
      </c>
      <c r="E30" s="72" t="s">
        <v>180</v>
      </c>
      <c r="F30" s="68">
        <v>46121</v>
      </c>
      <c r="G30" s="69">
        <v>97804.800000000003</v>
      </c>
      <c r="H30" s="72">
        <v>46387</v>
      </c>
      <c r="I30" s="69">
        <v>97804.800000000003</v>
      </c>
      <c r="J30" s="63">
        <f t="shared" si="0"/>
        <v>0</v>
      </c>
      <c r="K30" s="63"/>
    </row>
    <row r="31" spans="1:11" s="1" customFormat="1" ht="72.75" customHeight="1" x14ac:dyDescent="0.2">
      <c r="A31" s="79" t="s">
        <v>65</v>
      </c>
      <c r="B31" s="57" t="s">
        <v>170</v>
      </c>
      <c r="C31" s="57" t="s">
        <v>66</v>
      </c>
      <c r="D31" s="66" t="s">
        <v>208</v>
      </c>
      <c r="E31" s="72" t="s">
        <v>209</v>
      </c>
      <c r="F31" s="68">
        <v>46122</v>
      </c>
      <c r="G31" s="69">
        <v>52840.02</v>
      </c>
      <c r="H31" s="72">
        <v>46387</v>
      </c>
      <c r="I31" s="69">
        <v>52840.02</v>
      </c>
      <c r="J31" s="63">
        <f t="shared" si="0"/>
        <v>0</v>
      </c>
      <c r="K31" s="63"/>
    </row>
    <row r="32" spans="1:11" s="1" customFormat="1" ht="73.5" customHeight="1" x14ac:dyDescent="0.2">
      <c r="A32" s="79" t="s">
        <v>65</v>
      </c>
      <c r="B32" s="57" t="s">
        <v>170</v>
      </c>
      <c r="C32" s="57" t="s">
        <v>66</v>
      </c>
      <c r="D32" s="66" t="s">
        <v>210</v>
      </c>
      <c r="E32" s="72" t="s">
        <v>211</v>
      </c>
      <c r="F32" s="68">
        <v>46121</v>
      </c>
      <c r="G32" s="69">
        <v>714930.74</v>
      </c>
      <c r="H32" s="72">
        <v>46387</v>
      </c>
      <c r="I32" s="69">
        <v>714930.74</v>
      </c>
      <c r="J32" s="63">
        <f t="shared" ref="J32" si="4">+I32-G32</f>
        <v>0</v>
      </c>
      <c r="K32" s="63"/>
    </row>
    <row r="33" spans="1:11" s="1" customFormat="1" ht="72" customHeight="1" x14ac:dyDescent="0.2">
      <c r="A33" s="79" t="s">
        <v>56</v>
      </c>
      <c r="B33" s="57" t="s">
        <v>55</v>
      </c>
      <c r="C33" s="57" t="s">
        <v>57</v>
      </c>
      <c r="D33" s="66" t="s">
        <v>227</v>
      </c>
      <c r="E33" s="59" t="s">
        <v>226</v>
      </c>
      <c r="F33" s="68">
        <v>46132</v>
      </c>
      <c r="G33" s="61">
        <v>25299.200000000001</v>
      </c>
      <c r="H33" s="72">
        <v>46752</v>
      </c>
      <c r="I33" s="69">
        <v>25299.200000000001</v>
      </c>
      <c r="J33" s="63">
        <f t="shared" si="0"/>
        <v>0</v>
      </c>
      <c r="K33" s="63"/>
    </row>
    <row r="34" spans="1:11" s="1" customFormat="1" ht="63.75" x14ac:dyDescent="0.2">
      <c r="A34" s="79" t="s">
        <v>52</v>
      </c>
      <c r="B34" s="57" t="s">
        <v>51</v>
      </c>
      <c r="C34" s="57" t="s">
        <v>237</v>
      </c>
      <c r="D34" s="66" t="s">
        <v>229</v>
      </c>
      <c r="E34" s="72" t="s">
        <v>228</v>
      </c>
      <c r="F34" s="68">
        <v>46132</v>
      </c>
      <c r="G34" s="61">
        <v>26750.61</v>
      </c>
      <c r="H34" s="72">
        <v>46752</v>
      </c>
      <c r="I34" s="69">
        <v>26750.61</v>
      </c>
      <c r="J34" s="63">
        <f t="shared" si="0"/>
        <v>0</v>
      </c>
      <c r="K34" s="63"/>
    </row>
    <row r="35" spans="1:11" s="1" customFormat="1" ht="53.45" customHeight="1" x14ac:dyDescent="0.2">
      <c r="A35" s="79" t="s">
        <v>49</v>
      </c>
      <c r="B35" s="57" t="s">
        <v>48</v>
      </c>
      <c r="C35" s="57" t="s">
        <v>50</v>
      </c>
      <c r="D35" s="66" t="s">
        <v>231</v>
      </c>
      <c r="E35" s="72" t="s">
        <v>230</v>
      </c>
      <c r="F35" s="68">
        <v>46132</v>
      </c>
      <c r="G35" s="61">
        <v>234555.71</v>
      </c>
      <c r="H35" s="72">
        <v>46387</v>
      </c>
      <c r="I35" s="69">
        <v>234555.71</v>
      </c>
      <c r="J35" s="63">
        <f t="shared" si="0"/>
        <v>0</v>
      </c>
      <c r="K35" s="63"/>
    </row>
    <row r="36" spans="1:11" s="1" customFormat="1" ht="25.5" x14ac:dyDescent="0.2">
      <c r="A36" s="79" t="s">
        <v>45</v>
      </c>
      <c r="B36" s="57" t="s">
        <v>44</v>
      </c>
      <c r="C36" s="70" t="s">
        <v>27</v>
      </c>
      <c r="D36" s="67" t="s">
        <v>28</v>
      </c>
      <c r="E36" s="72" t="s">
        <v>29</v>
      </c>
      <c r="F36" s="72">
        <v>46132</v>
      </c>
      <c r="G36" s="73">
        <v>500500</v>
      </c>
      <c r="H36" s="72">
        <v>46387</v>
      </c>
      <c r="I36" s="69">
        <v>500500</v>
      </c>
      <c r="J36" s="63">
        <f t="shared" si="0"/>
        <v>0</v>
      </c>
      <c r="K36" s="63"/>
    </row>
    <row r="37" spans="1:11" s="1" customFormat="1" ht="58.5" customHeight="1" x14ac:dyDescent="0.2">
      <c r="A37" s="79" t="s">
        <v>40</v>
      </c>
      <c r="B37" s="57" t="s">
        <v>38</v>
      </c>
      <c r="C37" s="74" t="s">
        <v>219</v>
      </c>
      <c r="D37" s="58" t="s">
        <v>218</v>
      </c>
      <c r="E37" s="58" t="s">
        <v>217</v>
      </c>
      <c r="F37" s="60">
        <v>46129</v>
      </c>
      <c r="G37" s="61">
        <v>6263.79</v>
      </c>
      <c r="H37" s="62">
        <v>46387</v>
      </c>
      <c r="I37" s="63">
        <v>6263.79</v>
      </c>
      <c r="J37" s="63">
        <f t="shared" si="0"/>
        <v>0</v>
      </c>
      <c r="K37" s="64"/>
    </row>
    <row r="38" spans="1:11" s="77" customFormat="1" ht="43.5" customHeight="1" x14ac:dyDescent="0.2">
      <c r="A38" s="59" t="s">
        <v>215</v>
      </c>
      <c r="B38" s="75" t="s">
        <v>34</v>
      </c>
      <c r="C38" s="70" t="s">
        <v>214</v>
      </c>
      <c r="D38" s="67">
        <v>1138</v>
      </c>
      <c r="E38" s="72" t="s">
        <v>216</v>
      </c>
      <c r="F38" s="72">
        <v>46129</v>
      </c>
      <c r="G38" s="61">
        <v>114762.08</v>
      </c>
      <c r="H38" s="72">
        <v>46387</v>
      </c>
      <c r="I38" s="69">
        <v>114762.08</v>
      </c>
      <c r="J38" s="63">
        <f t="shared" si="0"/>
        <v>0</v>
      </c>
      <c r="K38" s="76"/>
    </row>
    <row r="39" spans="1:11" s="77" customFormat="1" ht="38.25" x14ac:dyDescent="0.2">
      <c r="A39" s="59" t="s">
        <v>220</v>
      </c>
      <c r="B39" s="78" t="s">
        <v>33</v>
      </c>
      <c r="C39" s="70" t="s">
        <v>222</v>
      </c>
      <c r="D39" s="67">
        <v>336</v>
      </c>
      <c r="E39" s="59" t="s">
        <v>223</v>
      </c>
      <c r="F39" s="72">
        <v>46129</v>
      </c>
      <c r="G39" s="61">
        <v>24072</v>
      </c>
      <c r="H39" s="72">
        <v>46752</v>
      </c>
      <c r="I39" s="69">
        <v>24072</v>
      </c>
      <c r="J39" s="63">
        <f t="shared" si="0"/>
        <v>0</v>
      </c>
      <c r="K39" s="76"/>
    </row>
    <row r="40" spans="1:11" s="77" customFormat="1" ht="46.5" customHeight="1" x14ac:dyDescent="0.2">
      <c r="A40" s="59" t="s">
        <v>221</v>
      </c>
      <c r="B40" s="75" t="s">
        <v>13</v>
      </c>
      <c r="C40" s="70" t="s">
        <v>232</v>
      </c>
      <c r="D40" s="67" t="s">
        <v>233</v>
      </c>
      <c r="E40" s="72" t="s">
        <v>224</v>
      </c>
      <c r="F40" s="72">
        <v>46130</v>
      </c>
      <c r="G40" s="61">
        <v>17455.45</v>
      </c>
      <c r="H40" s="72">
        <v>46387</v>
      </c>
      <c r="I40" s="69">
        <v>17455.45</v>
      </c>
      <c r="J40" s="63">
        <f t="shared" si="0"/>
        <v>0</v>
      </c>
      <c r="K40" s="76"/>
    </row>
    <row r="41" spans="1:11" s="77" customFormat="1" ht="55.15" customHeight="1" x14ac:dyDescent="0.2">
      <c r="A41" s="59" t="s">
        <v>221</v>
      </c>
      <c r="B41" s="75" t="s">
        <v>13</v>
      </c>
      <c r="C41" s="70" t="s">
        <v>234</v>
      </c>
      <c r="D41" s="67" t="s">
        <v>235</v>
      </c>
      <c r="E41" s="72" t="s">
        <v>225</v>
      </c>
      <c r="F41" s="72">
        <v>46132</v>
      </c>
      <c r="G41" s="61">
        <v>7763.85</v>
      </c>
      <c r="H41" s="72">
        <v>46387</v>
      </c>
      <c r="I41" s="69">
        <v>7763.85</v>
      </c>
      <c r="J41" s="63">
        <f t="shared" si="0"/>
        <v>0</v>
      </c>
      <c r="K41" s="76"/>
    </row>
    <row r="42" spans="1:11" ht="8.25" customHeight="1" x14ac:dyDescent="0.25">
      <c r="A42" s="12"/>
      <c r="B42" s="13"/>
      <c r="C42" s="14"/>
      <c r="D42" s="15"/>
      <c r="E42" s="16"/>
      <c r="F42" s="17"/>
      <c r="G42" s="21"/>
      <c r="H42" s="16"/>
      <c r="I42" s="18"/>
      <c r="J42" s="19"/>
    </row>
    <row r="43" spans="1:11" s="3" customFormat="1" ht="27" customHeight="1" x14ac:dyDescent="0.2">
      <c r="A43" s="46" t="s">
        <v>16</v>
      </c>
      <c r="B43" s="46"/>
      <c r="C43" s="46" t="s">
        <v>17</v>
      </c>
      <c r="D43" s="46"/>
      <c r="E43" s="22"/>
      <c r="F43" s="6"/>
      <c r="G43" s="46" t="s">
        <v>18</v>
      </c>
      <c r="H43" s="46"/>
      <c r="I43" s="46"/>
    </row>
    <row r="44" spans="1:11" s="3" customFormat="1" ht="31.5" customHeight="1" x14ac:dyDescent="0.2">
      <c r="A44" s="45" t="s">
        <v>19</v>
      </c>
      <c r="B44" s="45"/>
      <c r="C44" s="45" t="s">
        <v>20</v>
      </c>
      <c r="D44" s="45"/>
      <c r="E44" s="22"/>
      <c r="F44" s="6"/>
      <c r="G44" s="46" t="s">
        <v>21</v>
      </c>
      <c r="H44" s="46"/>
      <c r="I44" s="46"/>
    </row>
    <row r="45" spans="1:11" s="8" customFormat="1" ht="15" customHeight="1" x14ac:dyDescent="0.2">
      <c r="A45" s="52" t="s">
        <v>22</v>
      </c>
      <c r="B45" s="52"/>
      <c r="C45" s="52" t="s">
        <v>23</v>
      </c>
      <c r="D45" s="52"/>
      <c r="E45" s="20"/>
      <c r="F45" s="53"/>
      <c r="G45" s="52" t="s">
        <v>35</v>
      </c>
      <c r="H45" s="52"/>
      <c r="I45" s="52"/>
      <c r="J45" s="7"/>
    </row>
    <row r="46" spans="1:11" s="3" customFormat="1" ht="21" customHeight="1" x14ac:dyDescent="0.2">
      <c r="A46" s="49" t="s">
        <v>24</v>
      </c>
      <c r="B46" s="49"/>
      <c r="C46" s="49" t="s">
        <v>25</v>
      </c>
      <c r="D46" s="49"/>
      <c r="E46" s="50"/>
      <c r="F46" s="51"/>
      <c r="G46" s="49" t="s">
        <v>26</v>
      </c>
      <c r="H46" s="49"/>
      <c r="I46" s="49"/>
      <c r="J46" s="9"/>
    </row>
    <row r="47" spans="1:11" s="2" customFormat="1" ht="11.25" x14ac:dyDescent="0.15">
      <c r="A47" s="4"/>
      <c r="D47" s="5"/>
      <c r="E47" s="4"/>
      <c r="F47" s="4"/>
      <c r="H47" s="4"/>
    </row>
    <row r="48" spans="1:11" s="2" customFormat="1" ht="11.25" x14ac:dyDescent="0.15">
      <c r="A48" s="4"/>
      <c r="D48" s="5"/>
      <c r="E48" s="4"/>
      <c r="F48" s="4"/>
      <c r="H48" s="4"/>
    </row>
    <row r="49" spans="1:8" s="2" customFormat="1" ht="11.25" x14ac:dyDescent="0.15">
      <c r="A49" s="4"/>
      <c r="D49" s="5"/>
      <c r="E49" s="4"/>
      <c r="F49" s="4"/>
      <c r="H49" s="4"/>
    </row>
    <row r="50" spans="1:8" s="2" customFormat="1" ht="11.25" x14ac:dyDescent="0.15">
      <c r="A50" s="4"/>
      <c r="D50" s="5"/>
      <c r="E50" s="4"/>
      <c r="F50" s="4"/>
      <c r="H50" s="4"/>
    </row>
    <row r="51" spans="1:8" s="2" customFormat="1" ht="11.25" x14ac:dyDescent="0.15">
      <c r="A51" s="4"/>
      <c r="D51" s="5"/>
      <c r="E51" s="4"/>
      <c r="F51" s="4"/>
      <c r="H51" s="4"/>
    </row>
    <row r="52" spans="1:8" s="2" customFormat="1" ht="11.25" x14ac:dyDescent="0.15">
      <c r="A52" s="4"/>
      <c r="D52" s="5"/>
      <c r="E52" s="4"/>
      <c r="F52" s="4"/>
      <c r="H52" s="4"/>
    </row>
    <row r="53" spans="1:8" s="2" customFormat="1" ht="11.25" x14ac:dyDescent="0.15">
      <c r="A53" s="4"/>
      <c r="D53" s="5"/>
      <c r="E53" s="4"/>
      <c r="F53" s="4"/>
      <c r="H53" s="4"/>
    </row>
    <row r="54" spans="1:8" s="2" customFormat="1" ht="11.25" x14ac:dyDescent="0.15">
      <c r="A54" s="4"/>
      <c r="D54" s="5"/>
      <c r="E54" s="4"/>
      <c r="F54" s="4"/>
      <c r="H54" s="4"/>
    </row>
    <row r="55" spans="1:8" s="2" customFormat="1" ht="11.25" x14ac:dyDescent="0.15">
      <c r="A55" s="4"/>
      <c r="D55" s="5"/>
      <c r="E55" s="4"/>
      <c r="F55" s="4"/>
      <c r="H55" s="4"/>
    </row>
    <row r="56" spans="1:8" s="2" customFormat="1" ht="11.25" x14ac:dyDescent="0.15">
      <c r="A56" s="4"/>
      <c r="D56" s="5"/>
      <c r="E56" s="4"/>
      <c r="F56" s="4"/>
      <c r="H56" s="4"/>
    </row>
    <row r="57" spans="1:8" s="2" customFormat="1" ht="11.25" x14ac:dyDescent="0.15">
      <c r="A57" s="4"/>
      <c r="D57" s="5"/>
      <c r="E57" s="4"/>
      <c r="F57" s="4"/>
      <c r="H57" s="4"/>
    </row>
    <row r="58" spans="1:8" s="2" customFormat="1" ht="11.25" x14ac:dyDescent="0.15">
      <c r="A58" s="4"/>
      <c r="D58" s="5"/>
      <c r="E58" s="4"/>
      <c r="F58" s="4"/>
      <c r="H58" s="4"/>
    </row>
    <row r="59" spans="1:8" s="2" customFormat="1" ht="11.25" x14ac:dyDescent="0.15">
      <c r="A59" s="4"/>
      <c r="D59" s="5"/>
      <c r="E59" s="4"/>
      <c r="F59" s="4"/>
      <c r="H59" s="4"/>
    </row>
    <row r="60" spans="1:8" x14ac:dyDescent="0.25">
      <c r="A60" s="22"/>
    </row>
    <row r="61" spans="1:8" x14ac:dyDescent="0.25">
      <c r="A61" s="22"/>
    </row>
    <row r="62" spans="1:8" x14ac:dyDescent="0.25">
      <c r="A62" s="22"/>
    </row>
    <row r="63" spans="1:8" x14ac:dyDescent="0.25">
      <c r="A63" s="22"/>
    </row>
    <row r="64" spans="1:8" x14ac:dyDescent="0.25">
      <c r="A64" s="22"/>
    </row>
    <row r="65" spans="1:1" x14ac:dyDescent="0.25">
      <c r="A65" s="22"/>
    </row>
    <row r="66" spans="1:1" x14ac:dyDescent="0.25">
      <c r="A66" s="22"/>
    </row>
  </sheetData>
  <mergeCells count="15">
    <mergeCell ref="A2:K2"/>
    <mergeCell ref="A3:K3"/>
    <mergeCell ref="A4:K4"/>
    <mergeCell ref="A43:B43"/>
    <mergeCell ref="C43:D43"/>
    <mergeCell ref="G43:I43"/>
    <mergeCell ref="A46:B46"/>
    <mergeCell ref="C46:D46"/>
    <mergeCell ref="G46:I46"/>
    <mergeCell ref="A44:B44"/>
    <mergeCell ref="C44:D44"/>
    <mergeCell ref="G44:I44"/>
    <mergeCell ref="A45:B45"/>
    <mergeCell ref="C45:D45"/>
    <mergeCell ref="G45:I45"/>
  </mergeCells>
  <pageMargins left="0" right="0" top="0.55118110236220474" bottom="0.55118110236220474" header="0.31496062992125984" footer="0.31496062992125984"/>
  <pageSetup scale="7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Reporte de cheques con detalle</vt:lpstr>
      <vt:lpstr>abril</vt:lpstr>
      <vt:lpstr>abril!Print_Titles</vt:lpstr>
      <vt:lpstr>'Reporte de cheques con detalle'!Print_Titles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2026-05-05T15:20:41Z</cp:lastPrinted>
  <dcterms:created xsi:type="dcterms:W3CDTF">2025-12-29T13:45:48Z</dcterms:created>
  <dcterms:modified xsi:type="dcterms:W3CDTF">2026-05-05T15:20:43Z</dcterms:modified>
</cp:coreProperties>
</file>