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BBD98AC0-C3E8-445C-A81A-B91E1CD0FD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E19" i="2" s="1"/>
  <c r="E31" i="2"/>
  <c r="E25" i="2"/>
  <c r="E27" i="2" s="1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<sst xmlns="http://schemas.openxmlformats.org/spreadsheetml/2006/main" count="35" uniqueCount="35">
  <si>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</si>
  <si>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</si>
  <si>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</si>
  <si>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</si>
  <si>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</si>
  <si>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</si>
  <si>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</si>
  <si>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</si>
  <si>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</si>
  <si>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</si>
  <si>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</si>
  <si>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</si>
  <si>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</si>
  <si>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</si>
  <si>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</si>
  <si>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</si>
  <si>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</si>
  <si>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</si>
  <si>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</si>
  <si>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</si>
  <si>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</si>
  <si>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</si>
  <si>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</si>
  <si>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</si>
  <si>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</si>
  <si>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</si>
  <si>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</si>
  <si>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____________________</t>
  </si>
  <si>
    <t xml:space="preserve">Director Adm. Y Financiero </t>
  </si>
  <si>
    <t>AJUSTES DEL PERIODO</t>
  </si>
  <si>
    <t>_______________            _________________</t>
  </si>
  <si>
    <t>Enc. Div. Contabilidad               Analista de Presupuesto</t>
  </si>
  <si>
    <t>Freidy Hinojosa Sánchez</t>
  </si>
  <si>
    <t>Graciela Reyes Sánchez        Thelbia Fernández</t>
  </si>
  <si>
    <t>30 de abril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</si>
</sst>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;[Red]#,##0.00"/>
    <numFmt numFmtId="165" formatCode="#,##0.00;\(#,##0.00\)"/>
    <numFmt numFmtId="166" formatCode="&quot;$&quot;#,##0.00;[Red]&quot;$&quot;#,##0.00"/>
    <numFmt numFmtId="167" formatCode="#,##0.000000000;[Red]#,##0.000000000"/>
    <numFmt numFmtId="168" formatCode="#,##0.000000000_);\(#,##0.0000000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167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47626</xdr:rowOff>
    </xdr:from>
    <xdr:to>
      <xdr:col>4</xdr:col>
      <xdr:colOff>156260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E9" sqref="E9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2" style="34" customWidth="1"/>
    <col min="5" max="5" width="30.710937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9" width="11.42578125" style="2"/>
    <col min="10" max="10" width="20.42578125" style="2" bestFit="1" customWidth="1"/>
    <col min="11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3"/>
      <c r="B1" s="43"/>
      <c r="C1" s="43"/>
      <c r="D1" s="43"/>
      <c r="E1" s="43"/>
    </row>
    <row r="2" spans="1:8" s="2" customFormat="1" x14ac:dyDescent="0.25">
      <c r="A2" s="43"/>
      <c r="B2" s="43"/>
      <c r="C2" s="43"/>
      <c r="D2" s="43"/>
      <c r="E2" s="43"/>
    </row>
    <row r="3" spans="1:8" s="2" customFormat="1" ht="23.25" customHeight="1" x14ac:dyDescent="0.25">
      <c r="A3" s="43"/>
      <c r="B3" s="43"/>
      <c r="C3" s="43"/>
      <c r="D3" s="43"/>
      <c r="E3" s="43"/>
    </row>
    <row r="4" spans="1:8" s="2" customFormat="1" ht="18.75" customHeight="1" x14ac:dyDescent="0.25">
      <c r="A4" s="43"/>
      <c r="B4" s="43"/>
      <c r="C4" s="43"/>
      <c r="D4" s="43"/>
      <c r="E4" s="43"/>
    </row>
    <row r="5" spans="1:8" s="3" customFormat="1" ht="18.75" customHeight="1" x14ac:dyDescent="0.25">
      <c r="A5" s="44" t="s">
        <v>0</v>
      </c>
      <c r="B5" s="44"/>
      <c r="C5" s="44"/>
      <c r="D5" s="44"/>
      <c r="E5" s="44"/>
    </row>
    <row r="6" spans="1:8" s="3" customFormat="1" ht="13.5" customHeight="1" x14ac:dyDescent="0.25">
      <c r="A6" s="44" t="s">
        <v>1</v>
      </c>
      <c r="B6" s="44"/>
      <c r="C6" s="44"/>
      <c r="D6" s="44"/>
      <c r="E6" s="44"/>
    </row>
    <row r="7" spans="1:8" s="3" customFormat="1" ht="15" x14ac:dyDescent="0.25">
      <c r="A7" s="44" t="s">
        <v>34</v>
      </c>
      <c r="B7" s="44"/>
      <c r="C7" s="44"/>
      <c r="D7" s="44"/>
      <c r="E7" s="44"/>
    </row>
    <row r="8" spans="1:8" s="3" customFormat="1" ht="15" x14ac:dyDescent="0.25">
      <c r="A8" s="45" t="s">
        <v>2</v>
      </c>
      <c r="B8" s="45"/>
      <c r="C8" s="45"/>
      <c r="D8" s="45"/>
      <c r="E8" s="45"/>
    </row>
    <row r="9" spans="1:8" s="4" customFormat="1" ht="15.75" x14ac:dyDescent="0.25">
      <c r="D9" s="42" t="s">
        <v>3</v>
      </c>
      <c r="E9" s="6"/>
    </row>
    <row r="10" spans="1:8" s="6" customFormat="1" ht="5.25" customHeight="1" x14ac:dyDescent="0.25">
      <c r="D10" s="42"/>
    </row>
    <row r="11" spans="1:8" s="4" customFormat="1" ht="3.75" hidden="1" customHeight="1" x14ac:dyDescent="0.25">
      <c r="D11" s="42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567797.65</v>
      </c>
      <c r="G13" s="12"/>
      <c r="H13" s="12"/>
    </row>
    <row r="14" spans="1:8" s="13" customFormat="1" ht="12.75" x14ac:dyDescent="0.25">
      <c r="D14" s="10" t="s">
        <v>7</v>
      </c>
      <c r="E14" s="14">
        <v>1817505.42</v>
      </c>
    </row>
    <row r="15" spans="1:8" s="6" customFormat="1" x14ac:dyDescent="0.2">
      <c r="D15" s="5" t="s">
        <v>8</v>
      </c>
      <c r="E15" s="15">
        <f>SUM(E13:E14)</f>
        <v>2385303.0699999998</v>
      </c>
      <c r="H15" s="25"/>
    </row>
    <row r="16" spans="1:8" s="6" customFormat="1" x14ac:dyDescent="0.25">
      <c r="D16" s="5" t="s">
        <v>9</v>
      </c>
      <c r="E16" s="17"/>
    </row>
    <row r="17" spans="4:10" s="13" customFormat="1" ht="15" x14ac:dyDescent="0.25">
      <c r="D17" s="10" t="s">
        <v>10</v>
      </c>
      <c r="E17" s="14">
        <f>186192184.37+78698.92</f>
        <v>186270883.28999999</v>
      </c>
      <c r="F17" s="39"/>
      <c r="G17" s="18"/>
      <c r="H17" s="18"/>
    </row>
    <row r="18" spans="4:10" s="13" customFormat="1" ht="12.75" x14ac:dyDescent="0.2">
      <c r="D18" s="10" t="s">
        <v>11</v>
      </c>
      <c r="E18" s="19">
        <v>-137974632.71000001</v>
      </c>
    </row>
    <row r="19" spans="4:10" s="6" customFormat="1" x14ac:dyDescent="0.25">
      <c r="D19" s="5" t="s">
        <v>12</v>
      </c>
      <c r="E19" s="15">
        <f>SUM(E17:E18)</f>
        <v>48296250.579999983</v>
      </c>
    </row>
    <row r="20" spans="4:10" s="6" customFormat="1" ht="15" thickBot="1" x14ac:dyDescent="0.3">
      <c r="D20" s="5" t="s">
        <v>13</v>
      </c>
      <c r="E20" s="20">
        <f>SUM(E19+E15)</f>
        <v>50681553.649999984</v>
      </c>
      <c r="H20" s="16"/>
    </row>
    <row r="21" spans="4:10" s="6" customFormat="1" ht="15" thickTop="1" x14ac:dyDescent="0.25">
      <c r="D21" s="5" t="s">
        <v>14</v>
      </c>
      <c r="E21" s="21"/>
      <c r="F21" s="16"/>
    </row>
    <row r="22" spans="4:10" s="6" customFormat="1" x14ac:dyDescent="0.25">
      <c r="D22" s="5" t="s">
        <v>15</v>
      </c>
      <c r="E22" s="22"/>
    </row>
    <row r="23" spans="4:10" s="13" customFormat="1" ht="12.75" x14ac:dyDescent="0.25">
      <c r="D23" s="10" t="s">
        <v>16</v>
      </c>
      <c r="E23" s="14">
        <v>215840.67</v>
      </c>
    </row>
    <row r="24" spans="4:10" s="13" customFormat="1" ht="12.75" x14ac:dyDescent="0.25">
      <c r="D24" s="10" t="s">
        <v>17</v>
      </c>
      <c r="E24" s="14"/>
      <c r="F24" s="18"/>
      <c r="G24" s="18"/>
    </row>
    <row r="25" spans="4:10" s="6" customFormat="1" x14ac:dyDescent="0.25">
      <c r="D25" s="5" t="s">
        <v>18</v>
      </c>
      <c r="E25" s="15">
        <f>SUM(E22:E24)</f>
        <v>215840.67</v>
      </c>
      <c r="F25" s="16"/>
    </row>
    <row r="26" spans="4:10" s="6" customFormat="1" x14ac:dyDescent="0.25">
      <c r="D26" s="5" t="s">
        <v>19</v>
      </c>
      <c r="E26" s="15">
        <v>0</v>
      </c>
    </row>
    <row r="27" spans="4:10" s="6" customFormat="1" x14ac:dyDescent="0.25">
      <c r="D27" s="5" t="s">
        <v>20</v>
      </c>
      <c r="E27" s="15">
        <f>SUM(E25)</f>
        <v>215840.67</v>
      </c>
    </row>
    <row r="28" spans="4:10" s="6" customFormat="1" x14ac:dyDescent="0.25">
      <c r="D28" s="5" t="s">
        <v>21</v>
      </c>
      <c r="E28" s="15"/>
    </row>
    <row r="29" spans="4:10" s="13" customFormat="1" ht="12.75" x14ac:dyDescent="0.25">
      <c r="D29" s="10" t="s">
        <v>22</v>
      </c>
      <c r="E29" s="14">
        <v>50118431.68</v>
      </c>
      <c r="F29" s="18"/>
      <c r="H29" s="18"/>
      <c r="J29" s="40"/>
    </row>
    <row r="30" spans="4:10" s="13" customFormat="1" ht="14.25" customHeight="1" x14ac:dyDescent="0.2">
      <c r="D30" s="10" t="s">
        <v>29</v>
      </c>
      <c r="E30" s="23">
        <v>347281.3</v>
      </c>
      <c r="F30" s="14"/>
      <c r="G30" s="41"/>
    </row>
    <row r="31" spans="4:10" s="6" customFormat="1" ht="17.25" customHeight="1" x14ac:dyDescent="0.25">
      <c r="D31" s="5" t="s">
        <v>23</v>
      </c>
      <c r="E31" s="15">
        <f>SUM(E29:E30)</f>
        <v>50465712.979999997</v>
      </c>
      <c r="F31" s="14"/>
      <c r="H31" s="24"/>
    </row>
    <row r="32" spans="4:10" s="6" customFormat="1" ht="18.75" customHeight="1" thickBot="1" x14ac:dyDescent="0.25">
      <c r="D32" s="5" t="s">
        <v>24</v>
      </c>
      <c r="E32" s="20">
        <f>+E27+E31</f>
        <v>50681553.649999999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30</v>
      </c>
      <c r="E35" s="1" t="s">
        <v>27</v>
      </c>
    </row>
    <row r="36" spans="3:7" s="2" customFormat="1" ht="15.75" customHeight="1" x14ac:dyDescent="0.25">
      <c r="C36" s="6"/>
      <c r="D36" s="5" t="s">
        <v>33</v>
      </c>
      <c r="E36" s="37" t="s">
        <v>32</v>
      </c>
    </row>
    <row r="37" spans="3:7" s="2" customFormat="1" ht="19.5" customHeight="1" x14ac:dyDescent="0.25">
      <c r="C37" s="6"/>
      <c r="D37" s="10" t="s">
        <v>31</v>
      </c>
      <c r="E37" s="30" t="s">
        <v>28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7086614173228347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2026-05-06T13:23:52Z</cp:lastPrinted>
  <dcterms:created xsi:type="dcterms:W3CDTF">2015-06-05T18:17:20Z</dcterms:created>
  <dcterms:modified xsi:type="dcterms:W3CDTF">2026-05-06T13:23:55Z</dcterms:modified>
</cp:coreProperties>
</file>