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ninoa\Downloads\"/>
    </mc:Choice>
  </mc:AlternateContent>
  <xr:revisionPtr revIDLastSave="0" documentId="8_{E872D1D2-8C95-4632-B102-C1B5B6B0A987}" xr6:coauthVersionLast="47" xr6:coauthVersionMax="47" xr10:uidLastSave="{00000000-0000-0000-0000-000000000000}"/>
  <bookViews>
    <workbookView xWindow="-120" yWindow="-120" windowWidth="29040" windowHeight="15840" xr2:uid="{00000000-000D-0000-FFFF-FFFF00000000}"/>
  </bookViews>
  <sheets>
    <sheet name="Hoja1" sheetId="1" r:id="rId1"/>
  </sheets>
  <externalReferences>
    <externalReference r:id="rId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1" l="1"/>
  <c r="I29" i="1"/>
  <c r="J29" i="1" l="1"/>
  <c r="I25" i="1" l="1"/>
  <c r="J30" i="1" l="1"/>
  <c r="C16" i="1" l="1"/>
  <c r="C15" i="1"/>
  <c r="C14" i="1"/>
</calcChain>
</file>

<file path=xl/sharedStrings.xml><?xml version="1.0" encoding="utf-8"?>
<sst xmlns="http://schemas.openxmlformats.org/spreadsheetml/2006/main" count="73" uniqueCount="70">
  <si>
    <t>Código</t>
  </si>
  <si>
    <t>Documento Relacionado</t>
  </si>
  <si>
    <t>Fecha Versión</t>
  </si>
  <si>
    <t>Versión</t>
  </si>
  <si>
    <t>DEC-FOR013</t>
  </si>
  <si>
    <t>Lineamientos para la Ejecución Presupuestaria 2023 del Gobierno General Nacional</t>
  </si>
  <si>
    <t>28/03/2019</t>
  </si>
  <si>
    <t>I -Información Instituciónal</t>
  </si>
  <si>
    <t>I.I - Completar los datos requeridos sobre la institución</t>
  </si>
  <si>
    <t>Capítulo</t>
  </si>
  <si>
    <t>0220 - MINISTERIO DE ECONOMIA, PLANIFICACION Y DESARROLLO</t>
  </si>
  <si>
    <t>Subcapítulo</t>
  </si>
  <si>
    <t>01 - MINISTERIO DE ECONOMIA, PLANIFICACION Y DESARROLLO</t>
  </si>
  <si>
    <t>Unidad Ejecutora</t>
  </si>
  <si>
    <t>0018 - SISTEMA UNICO DE BENEFICIARIOS</t>
  </si>
  <si>
    <t>Misión</t>
  </si>
  <si>
    <t>Gestionar el Registro Social Universal de Hogares (RSUH) y el Registro Único de Beneficiarios (RUB) a fin de proveer las informaciones necesarias para la identificación de la población elegible de los diferentes beneficios que entrega el Estado para una asignación efectiva de recursos públicos.</t>
  </si>
  <si>
    <t>Visión</t>
  </si>
  <si>
    <t>Ser una institución innovadora con altos estándares técnicos, de gobernanza, transparencia y manejo ético de la información, que gestiona el Registro Social Universal de hogares y el Registro Único de Beneficiarios de la República Dominicana con las mejores prácticas globales en el manejo de datos, agregando valor para orientar la asignación efectiva de recursos públicos.</t>
  </si>
  <si>
    <t>II. Contribución a la Estrategia Nacional de Desarrollo</t>
  </si>
  <si>
    <t>Eje estratégico:</t>
  </si>
  <si>
    <t>Objetivo general:</t>
  </si>
  <si>
    <t>Objetivo(s) específico(s):</t>
  </si>
  <si>
    <t>2.3.3</t>
  </si>
  <si>
    <t>III. Información del Programa</t>
  </si>
  <si>
    <t>Nombre:</t>
  </si>
  <si>
    <t>13 - Análisis de Estudios Económicos y Sociales</t>
  </si>
  <si>
    <t>Descripción:</t>
  </si>
  <si>
    <t>Incrementar el número de análisis de políticas y estudios económicos y sociales disponibles, a fin de apoyar el diseño,
implementación y evaluación de políticas públicas, planes y programas, para el desarrollo social y económico del país.</t>
  </si>
  <si>
    <r>
      <t>Beneficiarios:</t>
    </r>
    <r>
      <rPr>
        <sz val="12"/>
        <color rgb="FF000000"/>
        <rFont val="Century Gothic"/>
        <family val="2"/>
      </rPr>
      <t xml:space="preserve"> </t>
    </r>
  </si>
  <si>
    <t>Sector público, privado, agencias institucionales, y ciudadanía.</t>
  </si>
  <si>
    <t>Resultado Asociado:</t>
  </si>
  <si>
    <t>Incrementar el número de análisis de políticas y estudios económicos y sociales de 5 en el 2022 a 15 en el 2024, para apoyar al
diseño, la implementación y la evaluación de las políticas públicas.</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</si>
  <si>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</si>
  <si>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</si>
  <si>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</si>
  <si>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</si>
  <si>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</si>
  <si>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</si>
  <si>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</si>
  <si>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 </t>
  </si>
  <si>
    <t xml:space="preserve">Ejecución Trimestral </t>
  </si>
  <si>
    <t>Avance</t>
  </si>
  <si>
    <t>Producto</t>
  </si>
  <si>
    <t>Indicador</t>
  </si>
  <si>
    <t>Física
(A)</t>
  </si>
  <si>
    <t>Financiera
(B)</t>
  </si>
  <si>
    <t>Física
(C)</t>
  </si>
  <si>
    <t>Financiera
(D)</t>
  </si>
  <si>
    <t>Física 
(E)</t>
  </si>
  <si>
    <t>Financiera 
 (F)</t>
  </si>
  <si>
    <t>Física 
(%)
 G=E/C</t>
  </si>
  <si>
    <t>Financiero 
(%) 
H=F/D</t>
  </si>
  <si>
    <t>08 - Hogares incluidos en  la base de datos del SIUBEN para la constitución del Registro Social Universal</t>
  </si>
  <si>
    <t>Cantidad  de hogares contenidos en el padrón-SIUBEN</t>
  </si>
  <si>
    <t>09 - Instituciones registran  los hogares beneficiarios en la base de datos del SIUBEN Para la creación del  Registro Único de Beneficiarios</t>
  </si>
  <si>
    <t>Cantidad de encuestas realizadas</t>
  </si>
  <si>
    <t>V. Análisis de los Logros y Desviaciones</t>
  </si>
  <si>
    <t>V.I - Información de Logros y Desviaciones por Producto</t>
  </si>
  <si>
    <t xml:space="preserve">Producto: </t>
  </si>
  <si>
    <t xml:space="preserve">Descripción del producto: </t>
  </si>
  <si>
    <r>
      <t xml:space="preserve">VI. </t>
    </r>
    <r>
      <rPr>
        <b/>
        <sz val="11"/>
        <color theme="0"/>
        <rFont val="Century Gothic"/>
        <family val="2"/>
      </rPr>
      <t>Oportunidades de Mejora</t>
    </r>
  </si>
  <si>
    <t xml:space="preserve">VI. I - De acuerdo a los eventos presentados durante la ejecución del producto, ¿qué aspecto puede mejorarse? </t>
  </si>
  <si>
    <t>Hamlet Durán</t>
  </si>
  <si>
    <t>Encargado de Planificación y Desarrollo</t>
  </si>
  <si>
    <t>09 - Instituciones registran  los hogares beneficiarios en la base de datos del SIUBEN Para la creación del  Registro Único de Beneficiarios  Instituciones registran  los hogares beneficiarios en la base de datos del SIUBEN Para la creación del  Registro Único de Beneficiarios</t>
  </si>
  <si>
    <t>Informe de Evaluación Anual 2025 de las Metas Físicas-Financieras</t>
  </si>
  <si>
    <t xml:space="preserve"> Programación Anual</t>
  </si>
  <si>
    <t>La sub-ejecución de 9.45%  financiera corresponde a la asignación de presupuesto para realizar el Levantamiento de Datos para una Inclusión de la Población Vulnerable en República Dominicana con recursos de la donación proveniente del Fondo de Población de las Naciones Unidas (UNFPA). 
La meta física se cumplio en más del 100% debido a que la base del indicador "Cantidad  de hogares contenidos en el padrón-SIUBEN" cambio, de las proyecciones del Censo 2010 a los datos del Censo nacional 2022.</t>
  </si>
  <si>
    <t xml:space="preserve">La sub-ejecución de 7.95% financiera corresponde  a los ahorros en las cuentas de viaticos, pasajes y combustibles.
En el 2025 se firmaron convenios con Superintendencia de Salud y Riesgos Laborales (SISALRIL), Tesorería de la Seguridad Social (TSS) y Ministerio de Administración Pública (MAP).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</si>
</sst>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dd/mm/yyyy;@"/>
    <numFmt numFmtId="165" formatCode="[$-10409]#,##0;\-#,##0"/>
    <numFmt numFmtId="166" formatCode="[$-10409]#,##0.00;\-#,##0.00"/>
    <numFmt numFmtId="167" formatCode="[$-10409]0.0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i/>
      <sz val="10"/>
      <color theme="1"/>
      <name val="Calibri"/>
      <family val="2"/>
      <scheme val="minor"/>
    </font>
    <font>
      <i/>
      <sz val="11"/>
      <color theme="1"/>
      <name val="Calibri"/>
      <family val="2"/>
      <scheme val="minor"/>
    </font>
    <font>
      <sz val="8"/>
      <name val="Calibri"/>
      <family val="2"/>
      <scheme val="minor"/>
    </font>
    <font>
      <b/>
      <sz val="12"/>
      <name val="Calibri"/>
      <family val="2"/>
    </font>
    <font>
      <sz val="11"/>
      <name val="Calibri"/>
      <family val="2"/>
      <scheme val="minor"/>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right/>
      <top style="thin">
        <color indexed="64"/>
      </top>
      <bottom/>
      <diagonal/>
    </border>
    <border>
      <left style="thin">
        <color indexed="64"/>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0">
    <xf numFmtId="0" fontId="0" fillId="0" borderId="0" xfId="0"/>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9" fillId="0" borderId="17" xfId="0" applyFont="1" applyBorder="1" applyAlignment="1">
      <alignment vertical="center" wrapText="1"/>
    </xf>
    <xf numFmtId="0" fontId="15" fillId="8" borderId="27" xfId="0" applyFont="1" applyFill="1" applyBorder="1" applyAlignment="1">
      <alignment horizontal="center" vertical="center" wrapText="1" readingOrder="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166" fontId="16" fillId="0" borderId="25" xfId="0" applyNumberFormat="1" applyFont="1" applyBorder="1" applyAlignment="1" applyProtection="1">
      <alignment horizontal="center" vertical="center" wrapText="1" readingOrder="1"/>
      <protection locked="0"/>
    </xf>
    <xf numFmtId="165" fontId="16" fillId="0" borderId="25" xfId="0" applyNumberFormat="1" applyFont="1" applyBorder="1" applyAlignment="1" applyProtection="1">
      <alignment horizontal="center" vertical="center" wrapText="1"/>
      <protection locked="0"/>
    </xf>
    <xf numFmtId="167" fontId="16" fillId="7" borderId="23" xfId="0" applyNumberFormat="1" applyFont="1" applyFill="1" applyBorder="1" applyAlignment="1" applyProtection="1">
      <alignment horizontal="center" vertical="center" wrapText="1" readingOrder="1"/>
      <protection locked="0"/>
    </xf>
    <xf numFmtId="166" fontId="16" fillId="0" borderId="31" xfId="0" applyNumberFormat="1" applyFont="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10" fillId="6" borderId="19" xfId="0" applyFont="1" applyFill="1" applyBorder="1" applyAlignment="1">
      <alignment horizontal="center" vertical="center" wrapText="1"/>
    </xf>
    <xf numFmtId="0" fontId="19" fillId="0" borderId="0" xfId="0" applyFont="1" applyAlignment="1" applyProtection="1">
      <alignment horizontal="left" vertical="center" wrapText="1"/>
      <protection locked="0"/>
    </xf>
    <xf numFmtId="0" fontId="9" fillId="0" borderId="20" xfId="0" applyFont="1" applyBorder="1" applyAlignment="1">
      <alignment vertical="center"/>
    </xf>
    <xf numFmtId="0" fontId="2" fillId="0" borderId="20" xfId="0" applyFont="1" applyBorder="1"/>
    <xf numFmtId="0" fontId="9" fillId="6" borderId="17" xfId="0" applyFont="1" applyFill="1" applyBorder="1" applyAlignment="1" applyProtection="1">
      <alignment vertical="center" wrapText="1"/>
      <protection locked="0"/>
    </xf>
    <xf numFmtId="9" fontId="16" fillId="0" borderId="25" xfId="2" applyFont="1" applyBorder="1" applyAlignment="1" applyProtection="1">
      <alignment horizontal="center" vertical="center" wrapText="1" readingOrder="1"/>
      <protection locked="0"/>
    </xf>
    <xf numFmtId="0" fontId="16" fillId="0" borderId="31" xfId="2" applyNumberFormat="1" applyFont="1" applyBorder="1" applyAlignment="1" applyProtection="1">
      <alignment horizontal="center" vertical="center" wrapText="1" readingOrder="1"/>
      <protection locked="0"/>
    </xf>
    <xf numFmtId="0" fontId="16" fillId="0" borderId="30" xfId="0" applyFont="1" applyBorder="1" applyAlignment="1" applyProtection="1">
      <alignment vertical="center" wrapText="1"/>
      <protection locked="0"/>
    </xf>
    <xf numFmtId="0" fontId="16" fillId="0" borderId="31" xfId="0" applyFont="1" applyBorder="1" applyAlignment="1" applyProtection="1">
      <alignment vertical="center" wrapText="1"/>
      <protection locked="0"/>
    </xf>
    <xf numFmtId="0" fontId="16" fillId="0" borderId="22" xfId="0" applyFont="1" applyBorder="1" applyAlignment="1" applyProtection="1">
      <alignment vertical="center" wrapText="1"/>
      <protection locked="0"/>
    </xf>
    <xf numFmtId="0" fontId="16" fillId="0" borderId="25" xfId="0" applyFont="1" applyBorder="1" applyAlignment="1" applyProtection="1">
      <alignment vertical="center" wrapText="1"/>
      <protection locked="0"/>
    </xf>
    <xf numFmtId="0" fontId="0" fillId="0" borderId="0" xfId="0" applyAlignment="1">
      <alignment vertical="center"/>
    </xf>
    <xf numFmtId="4" fontId="0" fillId="0" borderId="0" xfId="0" applyNumberFormat="1"/>
    <xf numFmtId="0" fontId="10" fillId="6" borderId="20"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20" xfId="0" applyFont="1" applyFill="1" applyBorder="1" applyAlignment="1">
      <alignment horizontal="left" vertical="center"/>
    </xf>
    <xf numFmtId="0" fontId="8" fillId="5" borderId="20" xfId="0" applyFont="1" applyFill="1" applyBorder="1" applyAlignment="1">
      <alignment horizontal="left" vertic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19" fillId="0" borderId="0" xfId="0" applyFont="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18" fillId="0" borderId="20" xfId="0" quotePrefix="1" applyNumberFormat="1"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19" fillId="6" borderId="0" xfId="0" applyFont="1" applyFill="1" applyAlignment="1" applyProtection="1">
      <alignment horizontal="left" vertical="center" wrapText="1"/>
      <protection locked="0"/>
    </xf>
    <xf numFmtId="0" fontId="19" fillId="6" borderId="18" xfId="0" applyFont="1" applyFill="1" applyBorder="1" applyAlignment="1" applyProtection="1">
      <alignment horizontal="left" vertical="center" wrapText="1"/>
      <protection locked="0"/>
    </xf>
    <xf numFmtId="4" fontId="22" fillId="9" borderId="37" xfId="0" applyNumberFormat="1" applyFont="1" applyFill="1" applyBorder="1" applyAlignment="1">
      <alignment horizontal="center" vertical="center" wrapText="1" readingOrder="1"/>
    </xf>
    <xf numFmtId="4" fontId="22" fillId="9" borderId="38" xfId="0" applyNumberFormat="1" applyFont="1" applyFill="1" applyBorder="1" applyAlignment="1">
      <alignment horizontal="center" vertical="center" wrapText="1" readingOrder="1"/>
    </xf>
    <xf numFmtId="10" fontId="11" fillId="9" borderId="25" xfId="2" applyNumberFormat="1" applyFont="1" applyFill="1" applyBorder="1" applyAlignment="1" applyProtection="1">
      <alignment horizontal="center" vertical="center" wrapText="1" readingOrder="1"/>
    </xf>
    <xf numFmtId="10" fontId="11" fillId="9" borderId="26" xfId="2" applyNumberFormat="1" applyFont="1" applyFill="1" applyBorder="1" applyAlignment="1" applyProtection="1">
      <alignment horizontal="center" vertical="center" wrapText="1" readingOrder="1"/>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4" fillId="8" borderId="25" xfId="0" applyFont="1" applyFill="1" applyBorder="1" applyAlignment="1">
      <alignment horizontal="center" vertical="center" wrapText="1" readingOrder="1"/>
    </xf>
    <xf numFmtId="0" fontId="11" fillId="6" borderId="25" xfId="0" applyFont="1" applyFill="1" applyBorder="1" applyAlignment="1">
      <alignment vertical="top" wrapText="1"/>
    </xf>
    <xf numFmtId="0" fontId="11" fillId="6" borderId="26" xfId="0" applyFont="1" applyFill="1" applyBorder="1" applyAlignment="1">
      <alignment vertical="top" wrapText="1"/>
    </xf>
    <xf numFmtId="39" fontId="11" fillId="9" borderId="23" xfId="1" applyNumberFormat="1" applyFont="1" applyFill="1" applyBorder="1" applyAlignment="1" applyProtection="1">
      <alignment horizontal="center" vertical="center" wrapText="1" readingOrder="1"/>
      <protection locked="0"/>
    </xf>
    <xf numFmtId="39" fontId="11" fillId="9" borderId="35" xfId="1" applyNumberFormat="1" applyFont="1" applyFill="1" applyBorder="1" applyAlignment="1" applyProtection="1">
      <alignment horizontal="center" vertical="center" wrapText="1" readingOrder="1"/>
      <protection locked="0"/>
    </xf>
    <xf numFmtId="39" fontId="11" fillId="9" borderId="22" xfId="1" applyNumberFormat="1" applyFont="1" applyFill="1" applyBorder="1" applyAlignment="1" applyProtection="1">
      <alignment horizontal="center" vertical="center" wrapText="1" readingOrder="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5" xfId="0" applyFont="1" applyFill="1" applyBorder="1" applyAlignment="1">
      <alignment horizontal="center" vertical="center" wrapText="1" readingOrder="1"/>
    </xf>
    <xf numFmtId="0" fontId="11" fillId="0" borderId="33" xfId="0" applyFont="1" applyBorder="1" applyAlignment="1" applyProtection="1">
      <alignment horizontal="center"/>
      <protection locked="0"/>
    </xf>
    <xf numFmtId="0" fontId="21" fillId="0" borderId="36" xfId="0" applyFont="1" applyBorder="1" applyAlignment="1" applyProtection="1">
      <alignment horizontal="center"/>
      <protection locked="0"/>
    </xf>
    <xf numFmtId="0" fontId="21" fillId="0" borderId="0" xfId="0" applyFont="1" applyAlignment="1" applyProtection="1">
      <alignment horizontal="center" wrapText="1"/>
      <protection locked="0"/>
    </xf>
    <xf numFmtId="0" fontId="21" fillId="0" borderId="0" xfId="0" applyFont="1" applyAlignment="1" applyProtection="1">
      <alignment horizontal="center"/>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19" fillId="0" borderId="32"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cellXfs>
  <cellStyles count="3">
    <cellStyle name="Comma" xfId="1" builtinId="3"/>
    <cellStyle name="Normal" xfId="0" builtinId="0"/>
    <cellStyle name="Percent" xfId="2" builtinId="5"/>
  </cellStyles>
  <dxfs count="15">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3" name="Imagen 2">
          <a:extLst>
            <a:ext uri="{FF2B5EF4-FFF2-40B4-BE49-F238E27FC236}">
              <a16:creationId xmlns:a16="http://schemas.microsoft.com/office/drawing/2014/main" id="{054A70EA-6CD9-4452-A290-E49D9A7BEBA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luben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0" totalsRowShown="0" headerRowDxfId="14" dataDxfId="12" headerRowBorderDxfId="13" tableBorderDxfId="11" totalsRowBorderDxfId="10">
  <autoFilter ref="A28:J30" xr:uid="{00000000-0009-0000-0100-000001000000}"/>
  <tableColumns count="10">
    <tableColumn id="1" xr3:uid="{00000000-0010-0000-0000-000001000000}" name="Producto" dataDxfId="9"/>
    <tableColumn id="2" xr3:uid="{00000000-0010-0000-0000-000002000000}" name="Indicador" dataDxfId="8"/>
    <tableColumn id="3" xr3:uid="{00000000-0010-0000-0000-000003000000}" name="Física_x000a_(A)" dataDxfId="7"/>
    <tableColumn id="4" xr3:uid="{00000000-0010-0000-0000-000004000000}" name="Financiera_x000a_(B)" dataDxfId="6"/>
    <tableColumn id="9" xr3:uid="{00000000-0010-0000-0000-000009000000}" name="Física_x000a_(C)" dataDxfId="5"/>
    <tableColumn id="10" xr3:uid="{00000000-0010-0000-0000-00000A000000}" name="Financiera_x000a_(D)" dataDxfId="4"/>
    <tableColumn id="5" xr3:uid="{00000000-0010-0000-0000-000005000000}" name="Física _x000a_(E)" dataDxfId="3"/>
    <tableColumn id="6" xr3:uid="{00000000-0010-0000-0000-000006000000}" name="Financiera _x000a_ (F)" dataDxfId="2"/>
    <tableColumn id="7" xr3:uid="{00000000-0010-0000-0000-000007000000}" name="Física _x000a_(%)_x000a_ G=E/C" dataDxfId="1">
      <calculatedColumnFormula>IF(G29&gt;0,G29/C29,0)</calculatedColumnFormula>
    </tableColumn>
    <tableColumn id="8" xr3:uid="{00000000-0010-0000-0000-000008000000}" name="Financiero _x000a_(%) _x000a_H=F/D" dataDxfId="0">
      <calculatedColumnFormula>IF(H29&gt;0,H29/F29,0)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4"/>
  <sheetViews>
    <sheetView showGridLines="0" tabSelected="1" topLeftCell="A26" zoomScale="90" zoomScaleNormal="90" workbookViewId="0">
      <selection activeCell="B1" sqref="A1:J44"/>
    </sheetView>
  </sheetViews>
  <sheetFormatPr defaultColWidth="11.42578125" defaultRowHeight="15" x14ac:dyDescent="0.25"/>
  <cols>
    <col min="1" max="1" width="23" style="7" customWidth="1"/>
    <col min="2" max="2" width="15.140625" style="7" customWidth="1"/>
    <col min="3" max="5" width="12.7109375" style="7" customWidth="1"/>
    <col min="6" max="6" width="21.7109375" style="7" customWidth="1"/>
    <col min="7" max="10" width="12.7109375" style="7" customWidth="1"/>
    <col min="11" max="11" width="12.5703125" bestFit="1" customWidth="1"/>
  </cols>
  <sheetData>
    <row r="1" spans="1:10" ht="21.75" thickBot="1" x14ac:dyDescent="0.3">
      <c r="A1" s="18"/>
      <c r="B1" s="51" t="s">
        <v>66</v>
      </c>
      <c r="C1" s="52"/>
      <c r="D1" s="52"/>
      <c r="E1" s="52"/>
      <c r="F1" s="52"/>
      <c r="G1" s="52"/>
      <c r="H1" s="52"/>
      <c r="I1" s="52"/>
      <c r="J1" s="53"/>
    </row>
    <row r="2" spans="1:10" ht="21.75" thickBot="1" x14ac:dyDescent="0.3">
      <c r="A2" s="19"/>
      <c r="B2" s="54" t="s">
        <v>0</v>
      </c>
      <c r="C2" s="55"/>
      <c r="D2" s="54" t="s">
        <v>1</v>
      </c>
      <c r="E2" s="55"/>
      <c r="F2" s="55"/>
      <c r="G2" s="55"/>
      <c r="H2" s="56"/>
      <c r="I2" s="1" t="s">
        <v>2</v>
      </c>
      <c r="J2" s="2" t="s">
        <v>3</v>
      </c>
    </row>
    <row r="3" spans="1:10" ht="21.75" thickBot="1" x14ac:dyDescent="0.3">
      <c r="A3" s="20"/>
      <c r="B3" s="57" t="s">
        <v>4</v>
      </c>
      <c r="C3" s="58"/>
      <c r="D3" s="57" t="s">
        <v>5</v>
      </c>
      <c r="E3" s="58"/>
      <c r="F3" s="58"/>
      <c r="G3" s="58"/>
      <c r="H3" s="59"/>
      <c r="I3" s="3" t="s">
        <v>6</v>
      </c>
      <c r="J3" s="4">
        <v>0</v>
      </c>
    </row>
    <row r="4" spans="1:10" x14ac:dyDescent="0.25">
      <c r="A4" s="45"/>
      <c r="B4" s="46"/>
      <c r="C4" s="46"/>
      <c r="D4" s="47"/>
      <c r="E4" s="47"/>
      <c r="F4" s="47"/>
      <c r="G4" s="47"/>
      <c r="H4" s="47"/>
      <c r="I4" s="46"/>
      <c r="J4" s="48"/>
    </row>
    <row r="5" spans="1:10" ht="3" customHeight="1" x14ac:dyDescent="0.25">
      <c r="A5" s="35"/>
      <c r="B5" s="36"/>
      <c r="C5" s="36"/>
      <c r="D5" s="36"/>
      <c r="E5" s="36"/>
      <c r="F5" s="36"/>
      <c r="G5" s="36"/>
      <c r="H5" s="36"/>
      <c r="I5" s="36"/>
      <c r="J5" s="37"/>
    </row>
    <row r="6" spans="1:10" ht="15.75" x14ac:dyDescent="0.25">
      <c r="A6" s="38" t="s">
        <v>7</v>
      </c>
      <c r="B6" s="38"/>
      <c r="C6" s="38"/>
      <c r="D6" s="38"/>
      <c r="E6" s="38"/>
      <c r="F6" s="38"/>
      <c r="G6" s="38"/>
      <c r="H6" s="38"/>
      <c r="I6" s="38"/>
      <c r="J6" s="38"/>
    </row>
    <row r="7" spans="1:10" ht="15.75" x14ac:dyDescent="0.25">
      <c r="A7" s="39" t="s">
        <v>8</v>
      </c>
      <c r="B7" s="39"/>
      <c r="C7" s="39"/>
      <c r="D7" s="39"/>
      <c r="E7" s="39"/>
      <c r="F7" s="39"/>
      <c r="G7" s="39"/>
      <c r="H7" s="39"/>
      <c r="I7" s="39"/>
      <c r="J7" s="39"/>
    </row>
    <row r="8" spans="1:10" x14ac:dyDescent="0.25">
      <c r="A8" s="23" t="s">
        <v>9</v>
      </c>
      <c r="B8" s="49" t="s">
        <v>10</v>
      </c>
      <c r="C8" s="49"/>
      <c r="D8" s="49"/>
      <c r="E8" s="49"/>
      <c r="F8" s="49"/>
      <c r="G8" s="49"/>
      <c r="H8" s="49"/>
      <c r="I8" s="49"/>
      <c r="J8" s="49"/>
    </row>
    <row r="9" spans="1:10" ht="15" customHeight="1" x14ac:dyDescent="0.25">
      <c r="A9" s="24" t="s">
        <v>11</v>
      </c>
      <c r="B9" s="49" t="s">
        <v>12</v>
      </c>
      <c r="C9" s="49"/>
      <c r="D9" s="49"/>
      <c r="E9" s="49"/>
      <c r="F9" s="49"/>
      <c r="G9" s="49"/>
      <c r="H9" s="49"/>
      <c r="I9" s="49"/>
      <c r="J9" s="49"/>
    </row>
    <row r="10" spans="1:10" x14ac:dyDescent="0.25">
      <c r="A10" s="24" t="s">
        <v>13</v>
      </c>
      <c r="B10" s="49" t="s">
        <v>14</v>
      </c>
      <c r="C10" s="49"/>
      <c r="D10" s="49"/>
      <c r="E10" s="49"/>
      <c r="F10" s="49"/>
      <c r="G10" s="49"/>
      <c r="H10" s="49"/>
      <c r="I10" s="49"/>
      <c r="J10" s="49"/>
    </row>
    <row r="11" spans="1:10" ht="52.5" customHeight="1" x14ac:dyDescent="0.25">
      <c r="A11" s="23" t="s">
        <v>15</v>
      </c>
      <c r="B11" s="50" t="s">
        <v>16</v>
      </c>
      <c r="C11" s="50"/>
      <c r="D11" s="50"/>
      <c r="E11" s="50"/>
      <c r="F11" s="50"/>
      <c r="G11" s="50"/>
      <c r="H11" s="50"/>
      <c r="I11" s="50"/>
      <c r="J11" s="50"/>
    </row>
    <row r="12" spans="1:10" ht="57" customHeight="1" x14ac:dyDescent="0.25">
      <c r="A12" s="23" t="s">
        <v>17</v>
      </c>
      <c r="B12" s="50" t="s">
        <v>18</v>
      </c>
      <c r="C12" s="50"/>
      <c r="D12" s="50"/>
      <c r="E12" s="50"/>
      <c r="F12" s="50"/>
      <c r="G12" s="50"/>
      <c r="H12" s="50"/>
      <c r="I12" s="50"/>
      <c r="J12" s="50"/>
    </row>
    <row r="13" spans="1:10" ht="15.75" x14ac:dyDescent="0.25">
      <c r="A13" s="40" t="s">
        <v>19</v>
      </c>
      <c r="B13" s="41"/>
      <c r="C13" s="41"/>
      <c r="D13" s="41"/>
      <c r="E13" s="41"/>
      <c r="F13" s="41"/>
      <c r="G13" s="41"/>
      <c r="H13" s="41"/>
      <c r="I13" s="41"/>
      <c r="J13" s="42"/>
    </row>
    <row r="14" spans="1:10" ht="27.75" customHeight="1" x14ac:dyDescent="0.25">
      <c r="A14" s="5" t="s">
        <v>20</v>
      </c>
      <c r="B14" s="21">
        <v>2</v>
      </c>
      <c r="C14" s="34" t="str">
        <f>IFERROR(VLOOKUP(B14,'[1]Validacion datos'!A2:B5,2,FALSE),"")</f>
        <v>DESARROLLO SOCIAL</v>
      </c>
      <c r="D14" s="34"/>
      <c r="E14" s="34"/>
      <c r="F14" s="34"/>
      <c r="G14" s="34"/>
      <c r="H14" s="34"/>
      <c r="I14" s="34"/>
      <c r="J14" s="34"/>
    </row>
    <row r="15" spans="1:10" ht="26.25" customHeight="1" x14ac:dyDescent="0.25">
      <c r="A15" s="5" t="s">
        <v>21</v>
      </c>
      <c r="B15" s="8">
        <v>2.2999999999999998</v>
      </c>
      <c r="C15" s="34" t="str">
        <f>IFERROR(VLOOKUP(B15,'[1]Validacion datos'!A8:B26,2,FALSE),"")</f>
        <v>Igualdad de derechos y oportunidades</v>
      </c>
      <c r="D15" s="34"/>
      <c r="E15" s="34"/>
      <c r="F15" s="34"/>
      <c r="G15" s="34"/>
      <c r="H15" s="34"/>
      <c r="I15" s="34"/>
      <c r="J15" s="34"/>
    </row>
    <row r="16" spans="1:10" ht="27" customHeight="1" x14ac:dyDescent="0.25">
      <c r="A16" s="5" t="s">
        <v>22</v>
      </c>
      <c r="B16" s="8" t="s">
        <v>23</v>
      </c>
      <c r="C16" s="34" t="str">
        <f>IFERROR(VLOOKUP(B16,'[1]Validacion datos'!D8:E64,2,FALSE),"")</f>
        <v>Disminuir la pobreza mediante un efectivo y eficiente sistema de protección social, que tome en cuenta las necesidades y vulnerabilidades a lo largo del ciclo de vida</v>
      </c>
      <c r="D16" s="34"/>
      <c r="E16" s="34"/>
      <c r="F16" s="34"/>
      <c r="G16" s="34"/>
      <c r="H16" s="34"/>
      <c r="I16" s="34"/>
      <c r="J16" s="34"/>
    </row>
    <row r="17" spans="1:11" ht="15.75" x14ac:dyDescent="0.25">
      <c r="A17" s="40" t="s">
        <v>24</v>
      </c>
      <c r="B17" s="41"/>
      <c r="C17" s="41"/>
      <c r="D17" s="41"/>
      <c r="E17" s="41"/>
      <c r="F17" s="41"/>
      <c r="G17" s="41"/>
      <c r="H17" s="41"/>
      <c r="I17" s="41"/>
      <c r="J17" s="42"/>
    </row>
    <row r="18" spans="1:11" x14ac:dyDescent="0.25">
      <c r="A18" s="5" t="s">
        <v>25</v>
      </c>
      <c r="B18" s="43" t="s">
        <v>26</v>
      </c>
      <c r="C18" s="43"/>
      <c r="D18" s="43"/>
      <c r="E18" s="43"/>
      <c r="F18" s="43"/>
      <c r="G18" s="43"/>
      <c r="H18" s="43"/>
      <c r="I18" s="43"/>
      <c r="J18" s="44"/>
    </row>
    <row r="19" spans="1:11" ht="35.25" customHeight="1" x14ac:dyDescent="0.25">
      <c r="A19" s="9" t="s">
        <v>27</v>
      </c>
      <c r="B19" s="43" t="s">
        <v>28</v>
      </c>
      <c r="C19" s="43"/>
      <c r="D19" s="43"/>
      <c r="E19" s="43"/>
      <c r="F19" s="43"/>
      <c r="G19" s="43"/>
      <c r="H19" s="43"/>
      <c r="I19" s="43"/>
      <c r="J19" s="44"/>
    </row>
    <row r="20" spans="1:11" ht="12.75" customHeight="1" x14ac:dyDescent="0.25">
      <c r="A20" s="9" t="s">
        <v>29</v>
      </c>
      <c r="B20" s="43" t="s">
        <v>30</v>
      </c>
      <c r="C20" s="43"/>
      <c r="D20" s="43"/>
      <c r="E20" s="43"/>
      <c r="F20" s="43"/>
      <c r="G20" s="43"/>
      <c r="H20" s="43"/>
      <c r="I20" s="43"/>
      <c r="J20" s="44"/>
    </row>
    <row r="21" spans="1:11" ht="32.25" customHeight="1" x14ac:dyDescent="0.25">
      <c r="A21" s="9" t="s">
        <v>31</v>
      </c>
      <c r="B21" s="43" t="s">
        <v>32</v>
      </c>
      <c r="C21" s="43"/>
      <c r="D21" s="43"/>
      <c r="E21" s="43"/>
      <c r="F21" s="43"/>
      <c r="G21" s="43"/>
      <c r="H21" s="43"/>
      <c r="I21" s="43"/>
      <c r="J21" s="44"/>
    </row>
    <row r="22" spans="1:11" ht="15.75" x14ac:dyDescent="0.25">
      <c r="A22" s="40" t="s">
        <v>33</v>
      </c>
      <c r="B22" s="41"/>
      <c r="C22" s="41"/>
      <c r="D22" s="41"/>
      <c r="E22" s="41"/>
      <c r="F22" s="41"/>
      <c r="G22" s="41"/>
      <c r="H22" s="41"/>
      <c r="I22" s="41"/>
      <c r="J22" s="42"/>
    </row>
    <row r="23" spans="1:11" ht="15.75" x14ac:dyDescent="0.25">
      <c r="A23" s="66" t="s">
        <v>34</v>
      </c>
      <c r="B23" s="67"/>
      <c r="C23" s="67"/>
      <c r="D23" s="67"/>
      <c r="E23" s="67"/>
      <c r="F23" s="67"/>
      <c r="G23" s="67"/>
      <c r="H23" s="67"/>
      <c r="I23" s="67"/>
      <c r="J23" s="68"/>
    </row>
    <row r="24" spans="1:11" ht="15" customHeight="1" x14ac:dyDescent="0.25">
      <c r="A24" s="75" t="s">
        <v>35</v>
      </c>
      <c r="B24" s="76"/>
      <c r="C24" s="77" t="s">
        <v>36</v>
      </c>
      <c r="D24" s="79"/>
      <c r="E24" s="79"/>
      <c r="F24" s="79" t="s">
        <v>37</v>
      </c>
      <c r="G24" s="79"/>
      <c r="H24" s="76"/>
      <c r="I24" s="77" t="s">
        <v>38</v>
      </c>
      <c r="J24" s="78"/>
    </row>
    <row r="25" spans="1:11" ht="36" customHeight="1" x14ac:dyDescent="0.25">
      <c r="A25" s="62">
        <v>311699277</v>
      </c>
      <c r="B25" s="63"/>
      <c r="C25" s="72">
        <v>341844294.10000002</v>
      </c>
      <c r="D25" s="73"/>
      <c r="E25" s="74"/>
      <c r="F25" s="72">
        <v>328955927.26999998</v>
      </c>
      <c r="G25" s="73"/>
      <c r="H25" s="74"/>
      <c r="I25" s="64">
        <f>F25/C25</f>
        <v>0.96229755168524245</v>
      </c>
      <c r="J25" s="65"/>
      <c r="K25" s="33"/>
    </row>
    <row r="26" spans="1:11" ht="15.75" x14ac:dyDescent="0.25">
      <c r="A26" s="66" t="s">
        <v>39</v>
      </c>
      <c r="B26" s="67"/>
      <c r="C26" s="67"/>
      <c r="D26" s="67"/>
      <c r="E26" s="67"/>
      <c r="F26" s="67"/>
      <c r="G26" s="67"/>
      <c r="H26" s="67"/>
      <c r="I26" s="67"/>
      <c r="J26" s="68"/>
    </row>
    <row r="27" spans="1:11" x14ac:dyDescent="0.25">
      <c r="A27" s="6"/>
      <c r="B27"/>
      <c r="C27" s="69" t="s">
        <v>40</v>
      </c>
      <c r="D27" s="70"/>
      <c r="E27" s="69" t="s">
        <v>67</v>
      </c>
      <c r="F27" s="70"/>
      <c r="G27" s="69" t="s">
        <v>41</v>
      </c>
      <c r="H27" s="69"/>
      <c r="I27" s="69" t="s">
        <v>42</v>
      </c>
      <c r="J27" s="71"/>
    </row>
    <row r="28" spans="1:11" ht="38.25" x14ac:dyDescent="0.25">
      <c r="A28" s="10" t="s">
        <v>43</v>
      </c>
      <c r="B28" s="11" t="s">
        <v>44</v>
      </c>
      <c r="C28" s="11" t="s">
        <v>45</v>
      </c>
      <c r="D28" s="11" t="s">
        <v>46</v>
      </c>
      <c r="E28" s="11" t="s">
        <v>47</v>
      </c>
      <c r="F28" s="11" t="s">
        <v>48</v>
      </c>
      <c r="G28" s="11" t="s">
        <v>49</v>
      </c>
      <c r="H28" s="11" t="s">
        <v>50</v>
      </c>
      <c r="I28" s="11" t="s">
        <v>51</v>
      </c>
      <c r="J28" s="12" t="s">
        <v>52</v>
      </c>
    </row>
    <row r="29" spans="1:11" s="32" customFormat="1" ht="60" x14ac:dyDescent="0.25">
      <c r="A29" s="30" t="s">
        <v>53</v>
      </c>
      <c r="B29" s="31" t="s">
        <v>54</v>
      </c>
      <c r="C29" s="26">
        <v>0.67</v>
      </c>
      <c r="D29" s="13">
        <v>171384457.53</v>
      </c>
      <c r="E29" s="26">
        <v>0.67</v>
      </c>
      <c r="F29" s="13">
        <v>187142008.89000002</v>
      </c>
      <c r="G29" s="26">
        <v>0.77659999999999996</v>
      </c>
      <c r="H29" s="13">
        <v>181037775.09</v>
      </c>
      <c r="I29" s="15">
        <f>IF(G29&gt;0,G29/E29,0)</f>
        <v>1.1591044776119401</v>
      </c>
      <c r="J29" s="15">
        <f>IF(H29&gt;0,H29/F29,0)</f>
        <v>0.9673818089470867</v>
      </c>
    </row>
    <row r="30" spans="1:11" ht="125.25" customHeight="1" x14ac:dyDescent="0.25">
      <c r="A30" s="28" t="s">
        <v>65</v>
      </c>
      <c r="B30" s="29" t="s">
        <v>56</v>
      </c>
      <c r="C30" s="27">
        <v>5</v>
      </c>
      <c r="D30" s="16">
        <v>69907020.469999999</v>
      </c>
      <c r="E30" s="14">
        <v>5</v>
      </c>
      <c r="F30" s="13">
        <v>64896599.200000003</v>
      </c>
      <c r="G30" s="14">
        <v>3</v>
      </c>
      <c r="H30" s="13">
        <v>64278809.689999998</v>
      </c>
      <c r="I30" s="15">
        <f t="shared" ref="I30:J30" si="0">IF(G30&gt;0,G30/E30,0)</f>
        <v>0.6</v>
      </c>
      <c r="J30" s="15">
        <f t="shared" si="0"/>
        <v>0.99048040239988411</v>
      </c>
    </row>
    <row r="31" spans="1:11" ht="15.75" x14ac:dyDescent="0.25">
      <c r="A31" s="40" t="s">
        <v>57</v>
      </c>
      <c r="B31" s="41"/>
      <c r="C31" s="41"/>
      <c r="D31" s="41"/>
      <c r="E31" s="41"/>
      <c r="F31" s="41"/>
      <c r="G31" s="41"/>
      <c r="H31" s="41"/>
      <c r="I31" s="41"/>
      <c r="J31" s="42"/>
    </row>
    <row r="32" spans="1:11" ht="15.75" x14ac:dyDescent="0.25">
      <c r="A32" s="66" t="s">
        <v>58</v>
      </c>
      <c r="B32" s="67"/>
      <c r="C32" s="67"/>
      <c r="D32" s="67"/>
      <c r="E32" s="67"/>
      <c r="F32" s="67"/>
      <c r="G32" s="67"/>
      <c r="H32" s="67"/>
      <c r="I32" s="67"/>
      <c r="J32" s="68"/>
    </row>
    <row r="33" spans="1:10" x14ac:dyDescent="0.25">
      <c r="A33" s="25" t="s">
        <v>59</v>
      </c>
      <c r="B33" s="60" t="s">
        <v>53</v>
      </c>
      <c r="C33" s="60"/>
      <c r="D33" s="60"/>
      <c r="E33" s="60"/>
      <c r="F33" s="60"/>
      <c r="G33" s="60"/>
      <c r="H33" s="60"/>
      <c r="I33" s="60"/>
      <c r="J33" s="61"/>
    </row>
    <row r="34" spans="1:10" ht="78" customHeight="1" x14ac:dyDescent="0.25">
      <c r="A34" s="17" t="s">
        <v>60</v>
      </c>
      <c r="B34" s="43" t="s">
        <v>68</v>
      </c>
      <c r="C34" s="43"/>
      <c r="D34" s="43"/>
      <c r="E34" s="43"/>
      <c r="F34" s="43"/>
      <c r="G34" s="43"/>
      <c r="H34" s="43"/>
      <c r="I34" s="43"/>
      <c r="J34" s="44"/>
    </row>
    <row r="35" spans="1:10" ht="28.5" customHeight="1" x14ac:dyDescent="0.25">
      <c r="A35" s="25" t="s">
        <v>59</v>
      </c>
      <c r="B35" s="60" t="s">
        <v>55</v>
      </c>
      <c r="C35" s="60"/>
      <c r="D35" s="60"/>
      <c r="E35" s="60"/>
      <c r="F35" s="60"/>
      <c r="G35" s="60"/>
      <c r="H35" s="60"/>
      <c r="I35" s="60"/>
      <c r="J35" s="61"/>
    </row>
    <row r="36" spans="1:10" ht="51.75" customHeight="1" x14ac:dyDescent="0.25">
      <c r="A36" s="17" t="s">
        <v>60</v>
      </c>
      <c r="B36" s="43" t="s">
        <v>69</v>
      </c>
      <c r="C36" s="43"/>
      <c r="D36" s="43"/>
      <c r="E36" s="43"/>
      <c r="F36" s="43"/>
      <c r="G36" s="43"/>
      <c r="H36" s="43"/>
      <c r="I36" s="43"/>
      <c r="J36" s="44"/>
    </row>
    <row r="37" spans="1:10" ht="15.75" x14ac:dyDescent="0.25">
      <c r="A37" s="40" t="s">
        <v>61</v>
      </c>
      <c r="B37" s="41"/>
      <c r="C37" s="41"/>
      <c r="D37" s="41"/>
      <c r="E37" s="41"/>
      <c r="F37" s="41"/>
      <c r="G37" s="41"/>
      <c r="H37" s="41"/>
      <c r="I37" s="41"/>
      <c r="J37" s="42"/>
    </row>
    <row r="38" spans="1:10" ht="15.75" x14ac:dyDescent="0.25">
      <c r="A38" s="84" t="s">
        <v>62</v>
      </c>
      <c r="B38" s="85"/>
      <c r="C38" s="85"/>
      <c r="D38" s="85"/>
      <c r="E38" s="85"/>
      <c r="F38" s="85"/>
      <c r="G38" s="85"/>
      <c r="H38" s="85"/>
      <c r="I38" s="85"/>
      <c r="J38" s="86"/>
    </row>
    <row r="39" spans="1:10" ht="21" customHeight="1" x14ac:dyDescent="0.25">
      <c r="A39" s="87"/>
      <c r="B39" s="88"/>
      <c r="C39" s="88"/>
      <c r="D39" s="88"/>
      <c r="E39" s="88"/>
      <c r="F39" s="88"/>
      <c r="G39" s="88"/>
      <c r="H39" s="88"/>
      <c r="I39" s="88"/>
      <c r="J39" s="89"/>
    </row>
    <row r="40" spans="1:10" ht="15.75" customHeight="1" x14ac:dyDescent="0.25">
      <c r="A40" s="22"/>
      <c r="B40" s="22"/>
      <c r="C40" s="22"/>
      <c r="D40" s="22"/>
      <c r="E40" s="22"/>
      <c r="F40" s="22"/>
      <c r="G40" s="22"/>
      <c r="H40" s="22"/>
      <c r="I40" s="22"/>
      <c r="J40" s="22"/>
    </row>
    <row r="42" spans="1:10" x14ac:dyDescent="0.25">
      <c r="D42" s="80"/>
      <c r="E42" s="80"/>
      <c r="F42" s="80"/>
    </row>
    <row r="43" spans="1:10" ht="15.75" x14ac:dyDescent="0.25">
      <c r="D43" s="81" t="s">
        <v>63</v>
      </c>
      <c r="E43" s="81"/>
      <c r="F43" s="81"/>
    </row>
    <row r="44" spans="1:10" ht="15.75" x14ac:dyDescent="0.25">
      <c r="D44" s="82" t="s">
        <v>64</v>
      </c>
      <c r="E44" s="83"/>
      <c r="F44" s="83"/>
    </row>
  </sheetData>
  <mergeCells count="50">
    <mergeCell ref="D42:F42"/>
    <mergeCell ref="D43:F43"/>
    <mergeCell ref="D44:F44"/>
    <mergeCell ref="B35:J35"/>
    <mergeCell ref="B36:J36"/>
    <mergeCell ref="A37:J37"/>
    <mergeCell ref="A38:J38"/>
    <mergeCell ref="A39:J39"/>
    <mergeCell ref="B21:J21"/>
    <mergeCell ref="A31:J31"/>
    <mergeCell ref="A32:J32"/>
    <mergeCell ref="A22:J22"/>
    <mergeCell ref="A23:J23"/>
    <mergeCell ref="A24:B24"/>
    <mergeCell ref="I24:J24"/>
    <mergeCell ref="C24:E24"/>
    <mergeCell ref="F24:H24"/>
    <mergeCell ref="B33:J33"/>
    <mergeCell ref="B34:J34"/>
    <mergeCell ref="A25:B25"/>
    <mergeCell ref="I25:J25"/>
    <mergeCell ref="A26:J26"/>
    <mergeCell ref="C27:D27"/>
    <mergeCell ref="G27:H27"/>
    <mergeCell ref="I27:J27"/>
    <mergeCell ref="E27:F27"/>
    <mergeCell ref="C25:E25"/>
    <mergeCell ref="F25:H25"/>
    <mergeCell ref="B1:J1"/>
    <mergeCell ref="B2:C2"/>
    <mergeCell ref="D2:H2"/>
    <mergeCell ref="B3:C3"/>
    <mergeCell ref="D3:H3"/>
    <mergeCell ref="A4:J4"/>
    <mergeCell ref="B8:J8"/>
    <mergeCell ref="B11:J11"/>
    <mergeCell ref="B12:J12"/>
    <mergeCell ref="A13:J13"/>
    <mergeCell ref="B9:J9"/>
    <mergeCell ref="B10:J10"/>
    <mergeCell ref="C16:J16"/>
    <mergeCell ref="A17:J17"/>
    <mergeCell ref="B18:J18"/>
    <mergeCell ref="B19:J19"/>
    <mergeCell ref="B20:J20"/>
    <mergeCell ref="C15:J15"/>
    <mergeCell ref="A5:J5"/>
    <mergeCell ref="A6:J6"/>
    <mergeCell ref="A7:J7"/>
    <mergeCell ref="C14:J14"/>
  </mergeCells>
  <phoneticPr fontId="20" type="noConversion"/>
  <dataValidations xWindow="764" yWindow="644" count="14">
    <dataValidation allowBlank="1" showInputMessage="1" showErrorMessage="1" prompt="Monto ejecutado en el trimestre" sqref="H28:H30" xr:uid="{00000000-0002-0000-0000-000000000000}"/>
    <dataValidation allowBlank="1" showInputMessage="1" showErrorMessage="1" prompt="Meta alcanzada en el trimestre" sqref="E29:E30 G28:G30" xr:uid="{00000000-0002-0000-0000-000001000000}"/>
    <dataValidation allowBlank="1" showInputMessage="1" showErrorMessage="1" prompt="Monto presupuestado para el producto" sqref="D28:D30 F28:F30" xr:uid="{00000000-0002-0000-0000-000002000000}"/>
    <dataValidation allowBlank="1" showInputMessage="1" showErrorMessage="1" prompt="Meta anual del indicador" sqref="C28:C30 E28" xr:uid="{00000000-0002-0000-0000-000003000000}"/>
    <dataValidation allowBlank="1" showInputMessage="1" showErrorMessage="1" prompt="Nombre del indicador" sqref="B28:B30" xr:uid="{00000000-0002-0000-0000-000004000000}"/>
    <dataValidation allowBlank="1" showInputMessage="1" showErrorMessage="1" prompt="Nombre de cada producto" sqref="A28:A30" xr:uid="{00000000-0002-0000-0000-000005000000}"/>
    <dataValidation allowBlank="1" showInputMessage="1" showErrorMessage="1" prompt="¿En qué consiste el programa?" sqref="B19:J19" xr:uid="{00000000-0002-0000-0000-000006000000}"/>
    <dataValidation allowBlank="1" showInputMessage="1" showErrorMessage="1" prompt="Presupuesto del programa" sqref="F25 C25" xr:uid="{00000000-0002-0000-0000-000007000000}"/>
    <dataValidation allowBlank="1" showInputMessage="1" showErrorMessage="1" prompt="Oportunidades de mejora identificadas" sqref="A39:J40" xr:uid="{00000000-0002-0000-0000-000008000000}"/>
    <dataValidation allowBlank="1" showInputMessage="1" showErrorMessage="1" prompt="¿En qué consiste el producto? su objetivo" sqref="B34:J34 B36:J36" xr:uid="{00000000-0002-0000-0000-000009000000}"/>
    <dataValidation allowBlank="1" showInputMessage="1" showErrorMessage="1" prompt="Nombre del producto" sqref="B33:J33 B35:J35" xr:uid="{00000000-0002-0000-0000-00000A000000}"/>
    <dataValidation allowBlank="1" showInputMessage="1" showErrorMessage="1" prompt="¿A quién va dirigido el programa?, ¿qué característica tiene esta población que requiere ser beneficiada?" sqref="B20:J20" xr:uid="{00000000-0002-0000-0000-00000B000000}"/>
    <dataValidation allowBlank="1" showInputMessage="1" prompt="Nombre del capítulo" sqref="B8:J10" xr:uid="{00000000-0002-0000-0000-00000C000000}"/>
    <dataValidation allowBlank="1" sqref="A8" xr:uid="{00000000-0002-0000-0000-00000D000000}"/>
  </dataValidations>
  <pageMargins left="0.7" right="0.7" top="0.75" bottom="0.75" header="0.3" footer="0.3"/>
  <pageSetup scale="60" orientation="portrait" r:id="rId1"/>
  <ignoredErrors>
    <ignoredError sqref="J30" unlockedFormula="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07317C8A32A3645BA01F9E5F2F7DBA4" ma:contentTypeVersion="21" ma:contentTypeDescription="Crear nuevo documento." ma:contentTypeScope="" ma:versionID="c70a173c7bfb3952f1da245f40e716fe">
  <xsd:schema xmlns:xsd="http://www.w3.org/2001/XMLSchema" xmlns:xs="http://www.w3.org/2001/XMLSchema" xmlns:p="http://schemas.microsoft.com/office/2006/metadata/properties" xmlns:ns1="http://schemas.microsoft.com/sharepoint/v3" xmlns:ns3="da7de7a0-710e-4fef-a6cd-19f38e5ab606" xmlns:ns4="d5c4e3f9-af64-4719-90be-160b640e81fa" targetNamespace="http://schemas.microsoft.com/office/2006/metadata/properties" ma:root="true" ma:fieldsID="338a3d216a728941179bb91233a4e915" ns1:_="" ns3:_="" ns4:_="">
    <xsd:import namespace="http://schemas.microsoft.com/sharepoint/v3"/>
    <xsd:import namespace="da7de7a0-710e-4fef-a6cd-19f38e5ab606"/>
    <xsd:import namespace="d5c4e3f9-af64-4719-90be-160b640e81f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1:_ip_UnifiedCompliancePolicyProperties" minOccurs="0"/>
                <xsd:element ref="ns1:_ip_UnifiedCompliancePolicyUIAction" minOccurs="0"/>
                <xsd:element ref="ns4:MediaServiceAutoKeyPoints" minOccurs="0"/>
                <xsd:element ref="ns4:MediaServiceKeyPoints" minOccurs="0"/>
                <xsd:element ref="ns4:MediaServiceLocation"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iedades de la Directiva de cumplimiento unificado" ma:hidden="true" ma:internalName="_ip_UnifiedCompliancePolicyProperties">
      <xsd:simpleType>
        <xsd:restriction base="dms:Note"/>
      </xsd:simpleType>
    </xsd:element>
    <xsd:element name="_ip_UnifiedCompliancePolicyUIAction" ma:index="20"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7de7a0-710e-4fef-a6cd-19f38e5ab606"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c4e3f9-af64-4719-90be-160b640e81f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Location" ma:index="23" nillable="true" ma:displayName="Location" ma:internalName="MediaServiceLocation" ma:readOnly="true">
      <xsd:simpleType>
        <xsd:restriction base="dms:Text"/>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d5c4e3f9-af64-4719-90be-160b640e81fa"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20780B6-A9F4-4820-944F-B4DC54CAF5C6}">
  <ds:schemaRefs>
    <ds:schemaRef ds:uri="http://schemas.microsoft.com/sharepoint/v3/contenttype/forms"/>
  </ds:schemaRefs>
</ds:datastoreItem>
</file>

<file path=customXml/itemProps2.xml><?xml version="1.0" encoding="utf-8"?>
<ds:datastoreItem xmlns:ds="http://schemas.openxmlformats.org/officeDocument/2006/customXml" ds:itemID="{89379659-860E-463D-83A4-B922E9F06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a7de7a0-710e-4fef-a6cd-19f38e5ab606"/>
    <ds:schemaRef ds:uri="d5c4e3f9-af64-4719-90be-160b640e81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951EBA-8A7B-4C57-9504-E4AF95E3D8A4}">
  <ds:schemaRefs>
    <ds:schemaRef ds:uri="http://schemas.microsoft.com/office/2006/documentManagement/types"/>
    <ds:schemaRef ds:uri="http://schemas.microsoft.com/office/2006/metadata/properties"/>
    <ds:schemaRef ds:uri="d5c4e3f9-af64-4719-90be-160b640e81fa"/>
    <ds:schemaRef ds:uri="http://purl.org/dc/elements/1.1/"/>
    <ds:schemaRef ds:uri="http://schemas.openxmlformats.org/package/2006/metadata/core-properties"/>
    <ds:schemaRef ds:uri="http://purl.org/dc/terms/"/>
    <ds:schemaRef ds:uri="http://schemas.microsoft.com/office/infopath/2007/PartnerControls"/>
    <ds:schemaRef ds:uri="da7de7a0-710e-4fef-a6cd-19f38e5ab606"/>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Nicole Espaillat A.</dc:creator>
  <cp:keywords/>
  <dc:description/>
  <cp:lastModifiedBy>Narolin Inoa</cp:lastModifiedBy>
  <cp:revision/>
  <cp:lastPrinted>2026-01-13T19:02:55Z</cp:lastPrinted>
  <dcterms:created xsi:type="dcterms:W3CDTF">2021-03-22T15:50:10Z</dcterms:created>
  <dcterms:modified xsi:type="dcterms:W3CDTF">2026-01-15T15:18:01Z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0x010100C07317C8A32A3645BA01F9E5F2F7DBA4</vt:lpwstr>
  </property>
</Properties>
</file>