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F762605E-A55A-4422-948A-31D0A304D0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3" r:id="rId1"/>
  </sheets>
  <definedNames>
    <definedName name="_xlnm._FilterDatabase" localSheetId="0" hidden="1">Octubre!$A$6:$K$49</definedName>
    <definedName name="_xlnm.Print_Titles" localSheetId="0">Octubre!$1:$6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3" l="1"/>
  <c r="J29" i="3"/>
  <c r="J30" i="3"/>
  <c r="J31" i="3"/>
  <c r="J32" i="3"/>
  <c r="J34" i="3"/>
  <c r="J28" i="3"/>
  <c r="J22" i="3"/>
  <c r="J33" i="3"/>
  <c r="J25" i="3"/>
  <c r="J12" i="3"/>
  <c r="J11" i="3"/>
  <c r="J24" i="3"/>
  <c r="J23" i="3"/>
  <c r="J26" i="3"/>
  <c r="J27" i="3"/>
  <c r="J44" i="3"/>
  <c r="J45" i="3"/>
  <c r="J46" i="3"/>
  <c r="J47" i="3"/>
  <c r="J48" i="3"/>
  <c r="J49" i="3"/>
  <c r="J20" i="3"/>
  <c r="I43" i="3"/>
  <c r="J43" i="3" s="1"/>
  <c r="I8" i="3"/>
  <c r="J8" i="3" s="1"/>
  <c r="I7" i="3"/>
  <c r="J7" i="3" s="1"/>
  <c r="I13" i="3"/>
  <c r="J13" i="3" s="1"/>
  <c r="I10" i="3"/>
  <c r="J10" i="3" s="1"/>
  <c r="I9" i="3"/>
  <c r="J9" i="3" s="1"/>
  <c r="I41" i="3"/>
  <c r="J41" i="3" s="1"/>
  <c r="I40" i="3"/>
  <c r="J40" i="3" s="1"/>
  <c r="I39" i="3"/>
  <c r="J39" i="3" s="1"/>
  <c r="I38" i="3"/>
  <c r="J38" i="3" s="1"/>
  <c r="I42" i="3"/>
  <c r="J42" i="3" s="1"/>
  <c r="I16" i="3"/>
  <c r="J16" i="3" s="1"/>
  <c r="I15" i="3"/>
  <c r="J15" i="3" s="1"/>
  <c r="I19" i="3"/>
  <c r="J19" i="3" s="1"/>
  <c r="I18" i="3"/>
  <c r="J18" i="3" s="1"/>
  <c r="I17" i="3"/>
  <c r="J17" i="3" s="1"/>
  <c r="I14" i="3"/>
  <c r="J14" i="3" s="1"/>
  <c r="I37" i="3"/>
  <c r="J37" i="3" s="1"/>
  <c r="I35" i="3"/>
  <c r="J35" i="3" s="1"/>
  <c r="I36" i="3"/>
  <c r="J36" i="3" s="1"/>
</calcChain>
</file>

<file path=xl/sharedStrings.xml><?xml version="1.0" encoding="utf-8"?>
<sst xmlns="http://schemas.openxmlformats.org/spreadsheetml/2006/main" count="216" uniqueCount="148">
  <si>
    <t>Sistema Unico de Beneficiarios SIUBEN</t>
  </si>
  <si>
    <t>División de Contabilidad</t>
  </si>
  <si>
    <t>LIB</t>
  </si>
  <si>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</si>
  <si>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</si>
  <si>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</si>
  <si>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</si>
  <si>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</si>
  <si>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</si>
  <si>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</si>
  <si>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</si>
  <si>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</si>
  <si>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</si>
  <si>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</si>
  <si>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</si>
  <si>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</si>
  <si>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</si>
  <si>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</si>
  <si>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</si>
  <si>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</si>
  <si>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</si>
  <si>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Contadora</t>
  </si>
  <si>
    <t>Enc. De Contabilidad</t>
  </si>
  <si>
    <t xml:space="preserve">Director Adm. y Financiero </t>
  </si>
  <si>
    <t>Relación de  Pagos a Proveedores, mes de octubre 2025</t>
  </si>
  <si>
    <t>D Maldreuris Gourmet, SRL</t>
  </si>
  <si>
    <t>Servicio de almuerzos tipo catering y refrigerios para diferentes actividades</t>
  </si>
  <si>
    <t>S/N</t>
  </si>
  <si>
    <t>B1500000095</t>
  </si>
  <si>
    <t>Planeta Azul, SA</t>
  </si>
  <si>
    <t>E450000015196</t>
  </si>
  <si>
    <t>E450000015212</t>
  </si>
  <si>
    <t>Agua embotellada para colaboradores de la Oficina Principal</t>
  </si>
  <si>
    <t>Auto Servicios automotriz RD, Auto Sai RD SRL</t>
  </si>
  <si>
    <t>500002664</t>
  </si>
  <si>
    <t>B1500002664</t>
  </si>
  <si>
    <t>23/09/2025</t>
  </si>
  <si>
    <t>PRIME PEST CONTROL SRL.</t>
  </si>
  <si>
    <t>B1500000044</t>
  </si>
  <si>
    <t>27/09/2025</t>
  </si>
  <si>
    <t>RESOLUCION TECNICA ALDASO EIRL.</t>
  </si>
  <si>
    <t>6544</t>
  </si>
  <si>
    <t>B1500000430</t>
  </si>
  <si>
    <t>29/09/2025</t>
  </si>
  <si>
    <t>31/12/2026</t>
  </si>
  <si>
    <t>TECH PLUS OFFICE TEPLUOF SRL</t>
  </si>
  <si>
    <t>178</t>
  </si>
  <si>
    <t>B1500000163</t>
  </si>
  <si>
    <t>16/09/2025</t>
  </si>
  <si>
    <t>31/12/2025</t>
  </si>
  <si>
    <t>000764</t>
  </si>
  <si>
    <t>B1500000764</t>
  </si>
  <si>
    <t>WENDYS MUEBLES SRL.</t>
  </si>
  <si>
    <t>INAPA</t>
  </si>
  <si>
    <t>Servicio de suministro de agua potable y alcantarillado contrato No.85004388 de la Oficina Regional Cibao Nordeste-San Francisco de Macoris de esta Unidad Ejecutora SIUBEN.</t>
  </si>
  <si>
    <t>E450000004967</t>
  </si>
  <si>
    <t>CORAAVEGA</t>
  </si>
  <si>
    <t>Servicio de suministro de agua potable y alcantarillado segun codigo de sistema  5153 de la Oficina Regional Cibao Sur-La Vega, de Nuestra Unidad Ejecutora  SIUBEN, correspondiente al mes de octubre 2025.</t>
  </si>
  <si>
    <t>FS-3945420</t>
  </si>
  <si>
    <t>B1500015643</t>
  </si>
  <si>
    <t>AYUNTAMINETO MUNICIPAL DE LA VEGA</t>
  </si>
  <si>
    <t>Servicio de recogida de basura RMC:0000027363 de la Oficina Regional Cibao Sur-La Vega, de Nuestra Unidad Ejecutora  SIUBEN, correspondiente al mes de octubre 2025.</t>
  </si>
  <si>
    <t>FM01014936</t>
  </si>
  <si>
    <t>B1500003562</t>
  </si>
  <si>
    <t>FAC/2025/1411405</t>
  </si>
  <si>
    <t>E450000005087</t>
  </si>
  <si>
    <t>ICU SOLUCIONES EMPRESARIALES SRL.</t>
  </si>
  <si>
    <t>WASH LAND SFS SRL.</t>
  </si>
  <si>
    <t>Contratacion de servicio de laado y planchado (Bambalinas y Manteles) de la Oficina Principal de esa Unidad Ejecutora SIUBEN.</t>
  </si>
  <si>
    <t>E450000000012</t>
  </si>
  <si>
    <t>30/09/2025</t>
  </si>
  <si>
    <t>INVERSIONES SIURANA SRL.</t>
  </si>
  <si>
    <t>Servicio plataforma multimenu de servicio de plataforma multimenu para suministro de almuerzos y cenas para el personal.</t>
  </si>
  <si>
    <t>RAMIREZ &amp; ENVOY PACK COURIER EXPRESS SRL.</t>
  </si>
  <si>
    <t>E450000000212</t>
  </si>
  <si>
    <t>E450000000211</t>
  </si>
  <si>
    <t>E450000015230</t>
  </si>
  <si>
    <t>13/10/2025</t>
  </si>
  <si>
    <t>E450000000156</t>
  </si>
  <si>
    <t>AUSBERT MULTISERVICE AMS COMPUTER SUPPLY, SRL</t>
  </si>
  <si>
    <t>Compra de kit limpiador de pantallas para us en la oficina principal de esta Unidad Ejecutora SIUBEN.</t>
  </si>
  <si>
    <t>B1500003134</t>
  </si>
  <si>
    <t>OFFITEK,SRL</t>
  </si>
  <si>
    <t>Compra de trituradora para uso en la Oficina Principal de esta Unidad Ejecutora SIUBEN.</t>
  </si>
  <si>
    <t>E450000000161</t>
  </si>
  <si>
    <t>14/10/2025</t>
  </si>
  <si>
    <t>AYUNTAMIENTO MUNICIPAL DE SAN JUAN DE LA MAGUANA</t>
  </si>
  <si>
    <t>Alquiler del Local de la Regional El Valle</t>
  </si>
  <si>
    <t>67-25</t>
  </si>
  <si>
    <t>B1500001210</t>
  </si>
  <si>
    <t>B1500001030</t>
  </si>
  <si>
    <t>CODETEL</t>
  </si>
  <si>
    <t xml:space="preserve">Servicios de comunicación </t>
  </si>
  <si>
    <t>E450000091160</t>
  </si>
  <si>
    <t>E450000091480</t>
  </si>
  <si>
    <t>E450000091543</t>
  </si>
  <si>
    <t>ALTICE DOMINICANA</t>
  </si>
  <si>
    <t>E450000018494</t>
  </si>
  <si>
    <t>WIND TELECOM</t>
  </si>
  <si>
    <t>E450000001643</t>
  </si>
  <si>
    <t>EDESUR</t>
  </si>
  <si>
    <t>Servicios de energía eléctrica</t>
  </si>
  <si>
    <t>6055331307 14</t>
  </si>
  <si>
    <t>E450000065721</t>
  </si>
  <si>
    <t>6452073097 97</t>
  </si>
  <si>
    <t>E450000065722</t>
  </si>
  <si>
    <t>EDEESTE</t>
  </si>
  <si>
    <t>4230980081-31</t>
  </si>
  <si>
    <t>E450000052664</t>
  </si>
  <si>
    <t>3463218226-05</t>
  </si>
  <si>
    <t>E450000050087</t>
  </si>
  <si>
    <t>HUMANO SEGUROS</t>
  </si>
  <si>
    <t>Seguro Médico</t>
  </si>
  <si>
    <t>E450000005852</t>
  </si>
  <si>
    <t>EDENORTE</t>
  </si>
  <si>
    <t>E450000082682</t>
  </si>
  <si>
    <t>E450000081928</t>
  </si>
  <si>
    <t>110/2025</t>
  </si>
  <si>
    <t>E450000062752</t>
  </si>
  <si>
    <t>SEGUROS RESERVAS, SA</t>
  </si>
  <si>
    <t>Seguro de vida</t>
  </si>
  <si>
    <t>E450000008281</t>
  </si>
  <si>
    <t>SEGURO NACIONAL DE SALUD</t>
  </si>
  <si>
    <t>E450000003929</t>
  </si>
  <si>
    <t>E450000004183</t>
  </si>
  <si>
    <t>Gobernación Provincial de Santiago</t>
  </si>
  <si>
    <t>Aporte para el mantenimiento</t>
  </si>
  <si>
    <t>B1500000372</t>
  </si>
  <si>
    <t>SGC Servicios Garantía y Calidad</t>
  </si>
  <si>
    <t>Alquiler de local</t>
  </si>
  <si>
    <t>B1500000294</t>
  </si>
  <si>
    <t>Pedro Salazar Paredes</t>
  </si>
  <si>
    <t>B1500000151</t>
  </si>
  <si>
    <t>COVINFA</t>
  </si>
  <si>
    <t>B1500000127</t>
  </si>
  <si>
    <t>Contratación de Servicio de Mantenimiento y reparacion de las Plantas Electricas de la Oficina principal.</t>
  </si>
  <si>
    <t>Contratación de Servicio de Mantenimiento y reparacion de la flotilla vehicular de esta Unidad Ejecutora SIUBEN.</t>
  </si>
  <si>
    <t>Servicios de fumingación y control de plagas para la oficina principal.</t>
  </si>
  <si>
    <t>500002665</t>
  </si>
  <si>
    <t>B1500002665</t>
  </si>
  <si>
    <t>500002666</t>
  </si>
  <si>
    <t>B1500002666</t>
  </si>
  <si>
    <t>Servicio de suministro de agua potable y alcantarillado contrato No.84962842 de la Oficina Regional Higuamo-San Pedro de macoris de esta Unidad Ejecutora SIUBEN. Correspondiente al mes de septiembre 2025.</t>
  </si>
  <si>
    <t>Compra de Material Gastable de ofcina destinada al uso en la oficina principal y regionales de esta Unidad Ejecutora SIUBEN.</t>
  </si>
  <si>
    <t>Adquisición de materiales y componentes destinados al mantenimiento y funcionamiento de los equipos informaticos de esta Unidad Ejecutora SIUBEN.</t>
  </si>
  <si>
    <t>Adquisición de electrodomesticos para uso de esta Unidad Ejecutora SIUBEN.</t>
  </si>
  <si>
    <t>Contratación de servicios de alquileres de impresoras mes de Septiembre 2025 para uso de la oficina principal y oficinas regionales de esta Unidad Ejecutora SIUBEN.</t>
  </si>
  <si>
    <t>Freidy Hinojosa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</si>
</sst>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Gotham"/>
    </font>
    <font>
      <b/>
      <sz val="11"/>
      <color theme="1"/>
      <name val="Gotham"/>
    </font>
    <font>
      <sz val="11"/>
      <color theme="1"/>
      <name val="Gotham"/>
    </font>
    <font>
      <sz val="9"/>
      <color rgb="FF000000"/>
      <name val="Gotham"/>
    </font>
    <font>
      <sz val="9"/>
      <color theme="1"/>
      <name val="Gotham"/>
    </font>
    <font>
      <sz val="10"/>
      <color theme="1"/>
      <name val="Gotham"/>
    </font>
    <font>
      <i/>
      <sz val="11"/>
      <color theme="1"/>
      <name val="Gotham"/>
    </font>
    <font>
      <b/>
      <i/>
      <sz val="11"/>
      <color theme="1"/>
      <name val="Gotham"/>
    </font>
    <font>
      <b/>
      <sz val="10"/>
      <color theme="1"/>
      <name val="Gotham"/>
    </font>
    <font>
      <sz val="12"/>
      <color rgb="FF000000"/>
      <name val="Gotham"/>
    </font>
    <font>
      <sz val="11"/>
      <color theme="1"/>
      <name val="Calibri"/>
      <family val="2"/>
      <scheme val="minor"/>
    </font>
    <font>
      <sz val="9"/>
      <name val="Gotham"/>
    </font>
    <font>
      <sz val="9"/>
      <color rgb="FFFF0000"/>
      <name val="Gotham"/>
    </font>
    <font>
      <i/>
      <sz val="10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0" applyFont="1"/>
    <xf numFmtId="0" fontId="3" fillId="0" borderId="0" xfId="0" applyFont="1"/>
    <xf numFmtId="0" fontId="10" fillId="2" borderId="1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7" fillId="0" borderId="0" xfId="0" applyFont="1"/>
    <xf numFmtId="49" fontId="5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43" fontId="13" fillId="0" borderId="1" xfId="1" applyFont="1" applyFill="1" applyBorder="1" applyAlignment="1">
      <alignment horizontal="center"/>
    </xf>
    <xf numFmtId="0" fontId="13" fillId="0" borderId="1" xfId="0" applyFont="1" applyBorder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49" fontId="5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4" fontId="13" fillId="0" borderId="2" xfId="0" applyNumberFormat="1" applyFont="1" applyBorder="1" applyAlignment="1">
      <alignment horizontal="center"/>
    </xf>
    <xf numFmtId="0" fontId="14" fillId="0" borderId="1" xfId="0" applyFont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160021</xdr:colOff>
      <xdr:row>0</xdr:row>
      <xdr:rowOff>41466</xdr:rowOff>
    </xdr:from>
    <xdr:ext cx="1659254" cy="962473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1" y="41466"/>
          <a:ext cx="1659254" cy="96247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74"/>
  <sheetViews>
    <sheetView tabSelected="1" zoomScaleNormal="100" workbookViewId="0">
      <selection activeCell="C12" sqref="C12"/>
    </sheetView>
  </sheetViews>
  <sheetFormatPr defaultColWidth="9.140625" defaultRowHeight="15" x14ac:dyDescent="0.25"/>
  <cols>
    <col min="1" max="1" width="9.140625" style="1"/>
    <col min="2" max="2" width="32.28515625" customWidth="1"/>
    <col min="3" max="3" width="35.28515625" customWidth="1"/>
    <col min="4" max="4" width="17.5703125" style="2" customWidth="1"/>
    <col min="5" max="5" width="19.85546875" style="3" customWidth="1"/>
    <col min="6" max="6" width="14.140625" style="3" bestFit="1" customWidth="1"/>
    <col min="7" max="7" width="14.140625" customWidth="1"/>
    <col min="8" max="8" width="12.42578125" style="3" customWidth="1"/>
    <col min="9" max="9" width="16.28515625" bestFit="1" customWidth="1"/>
    <col min="10" max="10" width="9.7109375" customWidth="1"/>
    <col min="11" max="11" width="11.140625" customWidth="1"/>
  </cols>
  <sheetData>
    <row r="2" spans="1:11" ht="18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8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7.45" customHeight="1" x14ac:dyDescent="0.25">
      <c r="A4" s="39" t="s">
        <v>24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6" spans="1:11" s="15" customFormat="1" ht="45.75" customHeight="1" x14ac:dyDescent="0.2">
      <c r="A6" s="12" t="s">
        <v>2</v>
      </c>
      <c r="B6" s="12" t="s">
        <v>3</v>
      </c>
      <c r="C6" s="12" t="s">
        <v>4</v>
      </c>
      <c r="D6" s="13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4" t="s">
        <v>12</v>
      </c>
    </row>
    <row r="7" spans="1:11" s="5" customFormat="1" ht="11.25" x14ac:dyDescent="0.15">
      <c r="A7" s="22">
        <v>2318</v>
      </c>
      <c r="B7" s="23" t="s">
        <v>128</v>
      </c>
      <c r="C7" s="23" t="s">
        <v>129</v>
      </c>
      <c r="D7" s="24">
        <v>294</v>
      </c>
      <c r="E7" s="25" t="s">
        <v>130</v>
      </c>
      <c r="F7" s="25">
        <v>45923</v>
      </c>
      <c r="G7" s="26">
        <v>135554.06</v>
      </c>
      <c r="H7" s="25">
        <v>46022</v>
      </c>
      <c r="I7" s="26">
        <f>G7</f>
        <v>135554.06</v>
      </c>
      <c r="J7" s="21">
        <f t="shared" ref="J7:J49" si="0">+I7-G7</f>
        <v>0</v>
      </c>
      <c r="K7" s="27"/>
    </row>
    <row r="8" spans="1:11" s="5" customFormat="1" ht="11.25" x14ac:dyDescent="0.15">
      <c r="A8" s="22">
        <v>2344</v>
      </c>
      <c r="B8" s="23" t="s">
        <v>131</v>
      </c>
      <c r="C8" s="23" t="s">
        <v>129</v>
      </c>
      <c r="D8" s="24">
        <v>5</v>
      </c>
      <c r="E8" s="25" t="s">
        <v>132</v>
      </c>
      <c r="F8" s="25">
        <v>45929</v>
      </c>
      <c r="G8" s="26">
        <v>676561.22</v>
      </c>
      <c r="H8" s="25">
        <v>46387</v>
      </c>
      <c r="I8" s="26">
        <f>G8</f>
        <v>676561.22</v>
      </c>
      <c r="J8" s="21">
        <f t="shared" si="0"/>
        <v>0</v>
      </c>
      <c r="K8" s="27"/>
    </row>
    <row r="9" spans="1:11" s="5" customFormat="1" ht="11.25" x14ac:dyDescent="0.15">
      <c r="A9" s="22">
        <v>2347</v>
      </c>
      <c r="B9" s="23" t="s">
        <v>122</v>
      </c>
      <c r="C9" s="23" t="s">
        <v>112</v>
      </c>
      <c r="D9" s="24">
        <v>286038</v>
      </c>
      <c r="E9" s="25" t="s">
        <v>123</v>
      </c>
      <c r="F9" s="25">
        <v>45894</v>
      </c>
      <c r="G9" s="26">
        <v>330024.68</v>
      </c>
      <c r="H9" s="25">
        <v>46022</v>
      </c>
      <c r="I9" s="26">
        <f>G9</f>
        <v>330024.68</v>
      </c>
      <c r="J9" s="21">
        <f t="shared" si="0"/>
        <v>0</v>
      </c>
      <c r="K9" s="27"/>
    </row>
    <row r="10" spans="1:11" s="5" customFormat="1" ht="11.25" x14ac:dyDescent="0.15">
      <c r="A10" s="22">
        <v>2347</v>
      </c>
      <c r="B10" s="23" t="s">
        <v>122</v>
      </c>
      <c r="C10" s="23" t="s">
        <v>112</v>
      </c>
      <c r="D10" s="24">
        <v>293902</v>
      </c>
      <c r="E10" s="25" t="s">
        <v>124</v>
      </c>
      <c r="F10" s="25">
        <v>45924</v>
      </c>
      <c r="G10" s="26">
        <v>327225.88</v>
      </c>
      <c r="H10" s="25">
        <v>46387</v>
      </c>
      <c r="I10" s="26">
        <f>G10</f>
        <v>327225.88</v>
      </c>
      <c r="J10" s="21">
        <f t="shared" si="0"/>
        <v>0</v>
      </c>
      <c r="K10" s="27"/>
    </row>
    <row r="11" spans="1:11" s="5" customFormat="1" ht="56.45" customHeight="1" x14ac:dyDescent="0.15">
      <c r="A11" s="28">
        <v>2359</v>
      </c>
      <c r="B11" s="16" t="s">
        <v>60</v>
      </c>
      <c r="C11" s="16" t="s">
        <v>61</v>
      </c>
      <c r="D11" s="17" t="s">
        <v>62</v>
      </c>
      <c r="E11" s="29" t="s">
        <v>63</v>
      </c>
      <c r="F11" s="19">
        <v>45667</v>
      </c>
      <c r="G11" s="20">
        <v>300</v>
      </c>
      <c r="H11" s="19" t="s">
        <v>49</v>
      </c>
      <c r="I11" s="20">
        <v>300</v>
      </c>
      <c r="J11" s="21">
        <f t="shared" si="0"/>
        <v>0</v>
      </c>
      <c r="K11" s="18"/>
    </row>
    <row r="12" spans="1:11" s="5" customFormat="1" ht="67.5" x14ac:dyDescent="0.15">
      <c r="A12" s="28">
        <v>2360</v>
      </c>
      <c r="B12" s="16" t="s">
        <v>56</v>
      </c>
      <c r="C12" s="16" t="s">
        <v>57</v>
      </c>
      <c r="D12" s="17" t="s">
        <v>58</v>
      </c>
      <c r="E12" s="29" t="s">
        <v>59</v>
      </c>
      <c r="F12" s="19">
        <v>45667</v>
      </c>
      <c r="G12" s="20">
        <v>394</v>
      </c>
      <c r="H12" s="19" t="s">
        <v>44</v>
      </c>
      <c r="I12" s="20">
        <v>394</v>
      </c>
      <c r="J12" s="21">
        <f t="shared" si="0"/>
        <v>0</v>
      </c>
      <c r="K12" s="18"/>
    </row>
    <row r="13" spans="1:11" s="5" customFormat="1" ht="12.75" customHeight="1" x14ac:dyDescent="0.15">
      <c r="A13" s="22">
        <v>2361</v>
      </c>
      <c r="B13" s="23" t="s">
        <v>125</v>
      </c>
      <c r="C13" s="23" t="s">
        <v>126</v>
      </c>
      <c r="D13" s="24">
        <v>372</v>
      </c>
      <c r="E13" s="25" t="s">
        <v>127</v>
      </c>
      <c r="F13" s="25">
        <v>45923</v>
      </c>
      <c r="G13" s="26">
        <v>20000</v>
      </c>
      <c r="H13" s="25">
        <v>46022</v>
      </c>
      <c r="I13" s="26">
        <f t="shared" ref="I13:I19" si="1">G13</f>
        <v>20000</v>
      </c>
      <c r="J13" s="21">
        <f t="shared" si="0"/>
        <v>0</v>
      </c>
      <c r="K13" s="27"/>
    </row>
    <row r="14" spans="1:11" s="5" customFormat="1" ht="11.25" x14ac:dyDescent="0.15">
      <c r="A14" s="22">
        <v>2362</v>
      </c>
      <c r="B14" s="27" t="s">
        <v>96</v>
      </c>
      <c r="C14" s="23" t="s">
        <v>92</v>
      </c>
      <c r="D14" s="24">
        <v>407486234</v>
      </c>
      <c r="E14" s="25" t="s">
        <v>97</v>
      </c>
      <c r="F14" s="25">
        <v>45926</v>
      </c>
      <c r="G14" s="26">
        <v>95647.05</v>
      </c>
      <c r="H14" s="25">
        <v>46387</v>
      </c>
      <c r="I14" s="26">
        <f t="shared" si="1"/>
        <v>95647.05</v>
      </c>
      <c r="J14" s="21">
        <f t="shared" si="0"/>
        <v>0</v>
      </c>
      <c r="K14" s="30"/>
    </row>
    <row r="15" spans="1:11" s="5" customFormat="1" ht="11.25" x14ac:dyDescent="0.15">
      <c r="A15" s="22">
        <v>2363</v>
      </c>
      <c r="B15" s="27" t="s">
        <v>106</v>
      </c>
      <c r="C15" s="23" t="s">
        <v>101</v>
      </c>
      <c r="D15" s="24" t="s">
        <v>107</v>
      </c>
      <c r="E15" s="25" t="s">
        <v>108</v>
      </c>
      <c r="F15" s="25">
        <v>45920</v>
      </c>
      <c r="G15" s="26">
        <v>12943.57</v>
      </c>
      <c r="H15" s="25">
        <v>46022</v>
      </c>
      <c r="I15" s="26">
        <f t="shared" si="1"/>
        <v>12943.57</v>
      </c>
      <c r="J15" s="21">
        <f t="shared" si="0"/>
        <v>0</v>
      </c>
      <c r="K15" s="30"/>
    </row>
    <row r="16" spans="1:11" s="5" customFormat="1" ht="11.25" x14ac:dyDescent="0.15">
      <c r="A16" s="22">
        <v>2363</v>
      </c>
      <c r="B16" s="27" t="s">
        <v>106</v>
      </c>
      <c r="C16" s="23" t="s">
        <v>101</v>
      </c>
      <c r="D16" s="24" t="s">
        <v>109</v>
      </c>
      <c r="E16" s="25" t="s">
        <v>110</v>
      </c>
      <c r="F16" s="25">
        <v>45918</v>
      </c>
      <c r="G16" s="26">
        <v>15253.87</v>
      </c>
      <c r="H16" s="25">
        <v>46022</v>
      </c>
      <c r="I16" s="26">
        <f t="shared" si="1"/>
        <v>15253.87</v>
      </c>
      <c r="J16" s="21">
        <f t="shared" si="0"/>
        <v>0</v>
      </c>
      <c r="K16" s="30"/>
    </row>
    <row r="17" spans="1:11" s="5" customFormat="1" ht="11.25" x14ac:dyDescent="0.15">
      <c r="A17" s="22">
        <v>2364</v>
      </c>
      <c r="B17" s="27" t="s">
        <v>98</v>
      </c>
      <c r="C17" s="23" t="s">
        <v>92</v>
      </c>
      <c r="D17" s="24">
        <v>461272</v>
      </c>
      <c r="E17" s="25" t="s">
        <v>99</v>
      </c>
      <c r="F17" s="25">
        <v>45926</v>
      </c>
      <c r="G17" s="26">
        <v>28809.4</v>
      </c>
      <c r="H17" s="25">
        <v>46022</v>
      </c>
      <c r="I17" s="26">
        <f t="shared" si="1"/>
        <v>28809.4</v>
      </c>
      <c r="J17" s="21">
        <f t="shared" si="0"/>
        <v>0</v>
      </c>
      <c r="K17" s="30"/>
    </row>
    <row r="18" spans="1:11" s="5" customFormat="1" ht="11.25" x14ac:dyDescent="0.15">
      <c r="A18" s="22">
        <v>2365</v>
      </c>
      <c r="B18" s="27" t="s">
        <v>100</v>
      </c>
      <c r="C18" s="23" t="s">
        <v>101</v>
      </c>
      <c r="D18" s="24" t="s">
        <v>102</v>
      </c>
      <c r="E18" s="25" t="s">
        <v>103</v>
      </c>
      <c r="F18" s="25">
        <v>45930</v>
      </c>
      <c r="G18" s="26">
        <v>508385.3</v>
      </c>
      <c r="H18" s="25">
        <v>46022</v>
      </c>
      <c r="I18" s="26">
        <f t="shared" si="1"/>
        <v>508385.3</v>
      </c>
      <c r="J18" s="21">
        <f t="shared" si="0"/>
        <v>0</v>
      </c>
      <c r="K18" s="30"/>
    </row>
    <row r="19" spans="1:11" s="5" customFormat="1" ht="11.25" x14ac:dyDescent="0.15">
      <c r="A19" s="22">
        <v>2365</v>
      </c>
      <c r="B19" s="27" t="s">
        <v>100</v>
      </c>
      <c r="C19" s="23" t="s">
        <v>101</v>
      </c>
      <c r="D19" s="24" t="s">
        <v>104</v>
      </c>
      <c r="E19" s="25" t="s">
        <v>105</v>
      </c>
      <c r="F19" s="25">
        <v>45930</v>
      </c>
      <c r="G19" s="26">
        <v>12001.08</v>
      </c>
      <c r="H19" s="25">
        <v>46022</v>
      </c>
      <c r="I19" s="26">
        <f t="shared" si="1"/>
        <v>12001.08</v>
      </c>
      <c r="J19" s="21">
        <f t="shared" si="0"/>
        <v>0</v>
      </c>
      <c r="K19" s="30"/>
    </row>
    <row r="20" spans="1:11" s="5" customFormat="1" ht="22.5" x14ac:dyDescent="0.15">
      <c r="A20" s="28">
        <v>2368</v>
      </c>
      <c r="B20" s="16" t="s">
        <v>29</v>
      </c>
      <c r="C20" s="16" t="s">
        <v>32</v>
      </c>
      <c r="D20" s="17" t="s">
        <v>27</v>
      </c>
      <c r="E20" s="18" t="s">
        <v>31</v>
      </c>
      <c r="F20" s="19">
        <v>45922</v>
      </c>
      <c r="G20" s="20">
        <v>3420</v>
      </c>
      <c r="H20" s="19">
        <v>46022</v>
      </c>
      <c r="I20" s="20">
        <v>3420</v>
      </c>
      <c r="J20" s="21">
        <f t="shared" si="0"/>
        <v>0</v>
      </c>
      <c r="K20" s="18"/>
    </row>
    <row r="21" spans="1:11" s="5" customFormat="1" ht="22.5" x14ac:dyDescent="0.15">
      <c r="A21" s="28">
        <v>2368</v>
      </c>
      <c r="B21" s="16" t="s">
        <v>29</v>
      </c>
      <c r="C21" s="16" t="s">
        <v>32</v>
      </c>
      <c r="D21" s="17" t="s">
        <v>27</v>
      </c>
      <c r="E21" s="18" t="s">
        <v>30</v>
      </c>
      <c r="F21" s="19">
        <v>45932</v>
      </c>
      <c r="G21" s="20">
        <v>3180</v>
      </c>
      <c r="H21" s="19">
        <v>46022</v>
      </c>
      <c r="I21" s="20">
        <v>3180</v>
      </c>
      <c r="J21" s="21">
        <f t="shared" si="0"/>
        <v>0</v>
      </c>
      <c r="K21" s="18"/>
    </row>
    <row r="22" spans="1:11" s="5" customFormat="1" ht="45" x14ac:dyDescent="0.15">
      <c r="A22" s="28">
        <v>2369</v>
      </c>
      <c r="B22" s="16" t="s">
        <v>45</v>
      </c>
      <c r="C22" s="16" t="s">
        <v>143</v>
      </c>
      <c r="D22" s="17" t="s">
        <v>46</v>
      </c>
      <c r="E22" s="18" t="s">
        <v>47</v>
      </c>
      <c r="F22" s="19" t="s">
        <v>48</v>
      </c>
      <c r="G22" s="20">
        <v>26016.880000000001</v>
      </c>
      <c r="H22" s="19" t="s">
        <v>44</v>
      </c>
      <c r="I22" s="20">
        <v>26016.880000000001</v>
      </c>
      <c r="J22" s="21">
        <f t="shared" si="0"/>
        <v>0</v>
      </c>
      <c r="K22" s="18"/>
    </row>
    <row r="23" spans="1:11" s="5" customFormat="1" ht="45" x14ac:dyDescent="0.15">
      <c r="A23" s="28">
        <v>2370</v>
      </c>
      <c r="B23" s="16" t="s">
        <v>67</v>
      </c>
      <c r="C23" s="16" t="s">
        <v>68</v>
      </c>
      <c r="D23" s="17" t="s">
        <v>27</v>
      </c>
      <c r="E23" s="29" t="s">
        <v>69</v>
      </c>
      <c r="F23" s="19" t="s">
        <v>70</v>
      </c>
      <c r="G23" s="20">
        <v>6249.99</v>
      </c>
      <c r="H23" s="19" t="s">
        <v>49</v>
      </c>
      <c r="I23" s="20">
        <v>6249.99</v>
      </c>
      <c r="J23" s="21">
        <f t="shared" si="0"/>
        <v>0</v>
      </c>
      <c r="K23" s="18"/>
    </row>
    <row r="24" spans="1:11" s="5" customFormat="1" ht="78.75" x14ac:dyDescent="0.15">
      <c r="A24" s="28">
        <v>2403</v>
      </c>
      <c r="B24" s="16" t="s">
        <v>53</v>
      </c>
      <c r="C24" s="16" t="s">
        <v>142</v>
      </c>
      <c r="D24" s="17" t="s">
        <v>64</v>
      </c>
      <c r="E24" s="29" t="s">
        <v>65</v>
      </c>
      <c r="F24" s="19">
        <v>45667</v>
      </c>
      <c r="G24" s="20">
        <v>2700</v>
      </c>
      <c r="H24" s="19" t="s">
        <v>44</v>
      </c>
      <c r="I24" s="20">
        <v>2700</v>
      </c>
      <c r="J24" s="21">
        <f t="shared" si="0"/>
        <v>0</v>
      </c>
      <c r="K24" s="18"/>
    </row>
    <row r="25" spans="1:11" s="5" customFormat="1" ht="62.25" customHeight="1" x14ac:dyDescent="0.15">
      <c r="A25" s="28">
        <v>2404</v>
      </c>
      <c r="B25" s="16" t="s">
        <v>53</v>
      </c>
      <c r="C25" s="16" t="s">
        <v>54</v>
      </c>
      <c r="D25" s="17" t="s">
        <v>27</v>
      </c>
      <c r="E25" s="29" t="s">
        <v>55</v>
      </c>
      <c r="F25" s="19">
        <v>45667</v>
      </c>
      <c r="G25" s="20">
        <v>780</v>
      </c>
      <c r="H25" s="19" t="s">
        <v>44</v>
      </c>
      <c r="I25" s="20">
        <v>780</v>
      </c>
      <c r="J25" s="21">
        <f t="shared" si="0"/>
        <v>0</v>
      </c>
      <c r="K25" s="18"/>
    </row>
    <row r="26" spans="1:11" s="5" customFormat="1" ht="56.25" x14ac:dyDescent="0.15">
      <c r="A26" s="28">
        <v>2406</v>
      </c>
      <c r="B26" s="16" t="s">
        <v>73</v>
      </c>
      <c r="C26" s="16" t="s">
        <v>144</v>
      </c>
      <c r="D26" s="17" t="s">
        <v>27</v>
      </c>
      <c r="E26" s="29" t="s">
        <v>74</v>
      </c>
      <c r="F26" s="19" t="s">
        <v>70</v>
      </c>
      <c r="G26" s="20">
        <v>45518.5</v>
      </c>
      <c r="H26" s="19" t="s">
        <v>44</v>
      </c>
      <c r="I26" s="20">
        <v>45518.5</v>
      </c>
      <c r="J26" s="21">
        <f t="shared" si="0"/>
        <v>0</v>
      </c>
      <c r="K26" s="18"/>
    </row>
    <row r="27" spans="1:11" s="5" customFormat="1" ht="56.25" x14ac:dyDescent="0.15">
      <c r="A27" s="28">
        <v>2407</v>
      </c>
      <c r="B27" s="16" t="s">
        <v>73</v>
      </c>
      <c r="C27" s="16" t="s">
        <v>144</v>
      </c>
      <c r="D27" s="17" t="s">
        <v>27</v>
      </c>
      <c r="E27" s="29" t="s">
        <v>75</v>
      </c>
      <c r="F27" s="19" t="s">
        <v>70</v>
      </c>
      <c r="G27" s="20">
        <v>28706.31</v>
      </c>
      <c r="H27" s="19" t="s">
        <v>44</v>
      </c>
      <c r="I27" s="20">
        <v>28706.31</v>
      </c>
      <c r="J27" s="21">
        <f t="shared" si="0"/>
        <v>0</v>
      </c>
      <c r="K27" s="18"/>
    </row>
    <row r="28" spans="1:11" s="5" customFormat="1" ht="45" x14ac:dyDescent="0.15">
      <c r="A28" s="28">
        <v>2408</v>
      </c>
      <c r="B28" s="16" t="s">
        <v>40</v>
      </c>
      <c r="C28" s="16" t="s">
        <v>135</v>
      </c>
      <c r="D28" s="17" t="s">
        <v>41</v>
      </c>
      <c r="E28" s="18" t="s">
        <v>42</v>
      </c>
      <c r="F28" s="19" t="s">
        <v>43</v>
      </c>
      <c r="G28" s="20">
        <v>112100</v>
      </c>
      <c r="H28" s="19" t="s">
        <v>44</v>
      </c>
      <c r="I28" s="20">
        <v>112100</v>
      </c>
      <c r="J28" s="21">
        <f t="shared" si="0"/>
        <v>0</v>
      </c>
      <c r="K28" s="18"/>
    </row>
    <row r="29" spans="1:11" s="5" customFormat="1" ht="45" x14ac:dyDescent="0.15">
      <c r="A29" s="28">
        <v>2409</v>
      </c>
      <c r="B29" s="16" t="s">
        <v>33</v>
      </c>
      <c r="C29" s="16" t="s">
        <v>136</v>
      </c>
      <c r="D29" s="17" t="s">
        <v>34</v>
      </c>
      <c r="E29" s="18" t="s">
        <v>35</v>
      </c>
      <c r="F29" s="19" t="s">
        <v>36</v>
      </c>
      <c r="G29" s="20">
        <v>18585</v>
      </c>
      <c r="H29" s="19" t="s">
        <v>44</v>
      </c>
      <c r="I29" s="20">
        <v>18585</v>
      </c>
      <c r="J29" s="21">
        <f t="shared" si="0"/>
        <v>0</v>
      </c>
      <c r="K29" s="18"/>
    </row>
    <row r="30" spans="1:11" s="5" customFormat="1" ht="45" x14ac:dyDescent="0.15">
      <c r="A30" s="31">
        <v>2409</v>
      </c>
      <c r="B30" s="16" t="s">
        <v>33</v>
      </c>
      <c r="C30" s="16" t="s">
        <v>136</v>
      </c>
      <c r="D30" s="17" t="s">
        <v>138</v>
      </c>
      <c r="E30" s="18" t="s">
        <v>139</v>
      </c>
      <c r="F30" s="19" t="s">
        <v>36</v>
      </c>
      <c r="G30" s="32">
        <v>4484</v>
      </c>
      <c r="H30" s="33" t="s">
        <v>44</v>
      </c>
      <c r="I30" s="32">
        <v>4484</v>
      </c>
      <c r="J30" s="21">
        <f t="shared" si="0"/>
        <v>0</v>
      </c>
      <c r="K30" s="34"/>
    </row>
    <row r="31" spans="1:11" s="5" customFormat="1" ht="45" x14ac:dyDescent="0.15">
      <c r="A31" s="31">
        <v>2409</v>
      </c>
      <c r="B31" s="16" t="s">
        <v>33</v>
      </c>
      <c r="C31" s="16" t="s">
        <v>136</v>
      </c>
      <c r="D31" s="17" t="s">
        <v>140</v>
      </c>
      <c r="E31" s="18" t="s">
        <v>141</v>
      </c>
      <c r="F31" s="19" t="s">
        <v>36</v>
      </c>
      <c r="G31" s="32">
        <v>6195</v>
      </c>
      <c r="H31" s="33" t="s">
        <v>44</v>
      </c>
      <c r="I31" s="32">
        <v>6195</v>
      </c>
      <c r="J31" s="21">
        <f t="shared" si="0"/>
        <v>0</v>
      </c>
      <c r="K31" s="18"/>
    </row>
    <row r="32" spans="1:11" s="5" customFormat="1" ht="22.5" x14ac:dyDescent="0.15">
      <c r="A32" s="31">
        <v>2410</v>
      </c>
      <c r="B32" s="16" t="s">
        <v>25</v>
      </c>
      <c r="C32" s="16" t="s">
        <v>26</v>
      </c>
      <c r="D32" s="17" t="s">
        <v>27</v>
      </c>
      <c r="E32" s="18" t="s">
        <v>28</v>
      </c>
      <c r="F32" s="19">
        <v>45925</v>
      </c>
      <c r="G32" s="20">
        <v>126251.41</v>
      </c>
      <c r="H32" s="33">
        <v>46022</v>
      </c>
      <c r="I32" s="32">
        <v>126251.41</v>
      </c>
      <c r="J32" s="21">
        <f t="shared" si="0"/>
        <v>0</v>
      </c>
      <c r="K32" s="18"/>
    </row>
    <row r="33" spans="1:11" s="5" customFormat="1" ht="27" customHeight="1" x14ac:dyDescent="0.15">
      <c r="A33" s="31">
        <v>2412</v>
      </c>
      <c r="B33" s="16" t="s">
        <v>52</v>
      </c>
      <c r="C33" s="16" t="s">
        <v>145</v>
      </c>
      <c r="D33" s="17" t="s">
        <v>50</v>
      </c>
      <c r="E33" s="18" t="s">
        <v>51</v>
      </c>
      <c r="F33" s="19">
        <v>45818</v>
      </c>
      <c r="G33" s="20">
        <v>39205.5</v>
      </c>
      <c r="H33" s="33" t="s">
        <v>44</v>
      </c>
      <c r="I33" s="32">
        <v>39205.5</v>
      </c>
      <c r="J33" s="21">
        <f t="shared" si="0"/>
        <v>0</v>
      </c>
      <c r="K33" s="18"/>
    </row>
    <row r="34" spans="1:11" s="5" customFormat="1" ht="22.5" x14ac:dyDescent="0.15">
      <c r="A34" s="31">
        <v>2413</v>
      </c>
      <c r="B34" s="16" t="s">
        <v>37</v>
      </c>
      <c r="C34" s="16" t="s">
        <v>137</v>
      </c>
      <c r="D34" s="17" t="s">
        <v>27</v>
      </c>
      <c r="E34" s="18" t="s">
        <v>38</v>
      </c>
      <c r="F34" s="19" t="s">
        <v>39</v>
      </c>
      <c r="G34" s="20">
        <v>20000</v>
      </c>
      <c r="H34" s="33" t="s">
        <v>49</v>
      </c>
      <c r="I34" s="20">
        <v>20000</v>
      </c>
      <c r="J34" s="21">
        <f t="shared" si="0"/>
        <v>0</v>
      </c>
      <c r="K34" s="18"/>
    </row>
    <row r="35" spans="1:11" s="5" customFormat="1" ht="11.25" x14ac:dyDescent="0.15">
      <c r="A35" s="6">
        <v>2414</v>
      </c>
      <c r="B35" s="27" t="s">
        <v>91</v>
      </c>
      <c r="C35" s="23" t="s">
        <v>92</v>
      </c>
      <c r="D35" s="24">
        <v>204</v>
      </c>
      <c r="E35" s="24" t="s">
        <v>94</v>
      </c>
      <c r="F35" s="25">
        <v>45928</v>
      </c>
      <c r="G35" s="26">
        <v>1132676.6499999999</v>
      </c>
      <c r="H35" s="35">
        <v>46387</v>
      </c>
      <c r="I35" s="26">
        <f t="shared" ref="I35:I43" si="2">G35</f>
        <v>1132676.6499999999</v>
      </c>
      <c r="J35" s="21">
        <f t="shared" si="0"/>
        <v>0</v>
      </c>
      <c r="K35" s="36"/>
    </row>
    <row r="36" spans="1:11" s="5" customFormat="1" ht="11.25" x14ac:dyDescent="0.15">
      <c r="A36" s="6">
        <v>2415</v>
      </c>
      <c r="B36" s="27" t="s">
        <v>91</v>
      </c>
      <c r="C36" s="23" t="s">
        <v>92</v>
      </c>
      <c r="D36" s="24">
        <v>209</v>
      </c>
      <c r="E36" s="24" t="s">
        <v>93</v>
      </c>
      <c r="F36" s="25">
        <v>45928</v>
      </c>
      <c r="G36" s="26">
        <v>234589.47</v>
      </c>
      <c r="H36" s="35">
        <v>46387</v>
      </c>
      <c r="I36" s="26">
        <f t="shared" si="2"/>
        <v>234589.47</v>
      </c>
      <c r="J36" s="21">
        <f t="shared" si="0"/>
        <v>0</v>
      </c>
      <c r="K36" s="30"/>
    </row>
    <row r="37" spans="1:11" s="5" customFormat="1" ht="11.25" x14ac:dyDescent="0.15">
      <c r="A37" s="6">
        <v>2416</v>
      </c>
      <c r="B37" s="27" t="s">
        <v>91</v>
      </c>
      <c r="C37" s="23" t="s">
        <v>92</v>
      </c>
      <c r="D37" s="24">
        <v>192</v>
      </c>
      <c r="E37" s="24" t="s">
        <v>95</v>
      </c>
      <c r="F37" s="25">
        <v>45928</v>
      </c>
      <c r="G37" s="26">
        <v>45131.22</v>
      </c>
      <c r="H37" s="35">
        <v>46387</v>
      </c>
      <c r="I37" s="26">
        <f t="shared" si="2"/>
        <v>45131.22</v>
      </c>
      <c r="J37" s="21">
        <f t="shared" si="0"/>
        <v>0</v>
      </c>
      <c r="K37" s="30"/>
    </row>
    <row r="38" spans="1:11" s="5" customFormat="1" ht="11.25" x14ac:dyDescent="0.15">
      <c r="A38" s="6">
        <v>2453</v>
      </c>
      <c r="B38" s="23" t="s">
        <v>114</v>
      </c>
      <c r="C38" s="23" t="s">
        <v>101</v>
      </c>
      <c r="D38" s="24">
        <v>10781760</v>
      </c>
      <c r="E38" s="25" t="s">
        <v>115</v>
      </c>
      <c r="F38" s="25">
        <v>45931</v>
      </c>
      <c r="G38" s="26">
        <v>13169.84</v>
      </c>
      <c r="H38" s="35">
        <v>46387</v>
      </c>
      <c r="I38" s="26">
        <f t="shared" si="2"/>
        <v>13169.84</v>
      </c>
      <c r="J38" s="21">
        <f t="shared" si="0"/>
        <v>0</v>
      </c>
      <c r="K38" s="30"/>
    </row>
    <row r="39" spans="1:11" s="5" customFormat="1" ht="11.25" x14ac:dyDescent="0.15">
      <c r="A39" s="6">
        <v>2453</v>
      </c>
      <c r="B39" s="23" t="s">
        <v>114</v>
      </c>
      <c r="C39" s="23" t="s">
        <v>101</v>
      </c>
      <c r="D39" s="24">
        <v>10781004</v>
      </c>
      <c r="E39" s="25" t="s">
        <v>116</v>
      </c>
      <c r="F39" s="25" t="s">
        <v>117</v>
      </c>
      <c r="G39" s="26">
        <v>11142.26</v>
      </c>
      <c r="H39" s="35">
        <v>46387</v>
      </c>
      <c r="I39" s="26">
        <f t="shared" si="2"/>
        <v>11142.26</v>
      </c>
      <c r="J39" s="21">
        <f t="shared" si="0"/>
        <v>0</v>
      </c>
      <c r="K39" s="30"/>
    </row>
    <row r="40" spans="1:11" s="5" customFormat="1" ht="11.25" x14ac:dyDescent="0.15">
      <c r="A40" s="6">
        <v>2453</v>
      </c>
      <c r="B40" s="23" t="s">
        <v>114</v>
      </c>
      <c r="C40" s="23" t="s">
        <v>101</v>
      </c>
      <c r="D40" s="24">
        <v>10786714</v>
      </c>
      <c r="E40" s="25" t="s">
        <v>118</v>
      </c>
      <c r="F40" s="25">
        <v>45932</v>
      </c>
      <c r="G40" s="26">
        <v>5859.88</v>
      </c>
      <c r="H40" s="35">
        <v>46387</v>
      </c>
      <c r="I40" s="26">
        <f t="shared" si="2"/>
        <v>5859.88</v>
      </c>
      <c r="J40" s="21">
        <f t="shared" si="0"/>
        <v>0</v>
      </c>
      <c r="K40" s="30"/>
    </row>
    <row r="41" spans="1:11" s="5" customFormat="1" ht="11.25" x14ac:dyDescent="0.15">
      <c r="A41" s="6">
        <v>2454</v>
      </c>
      <c r="B41" s="23" t="s">
        <v>119</v>
      </c>
      <c r="C41" s="23" t="s">
        <v>120</v>
      </c>
      <c r="D41" s="24">
        <v>3506002</v>
      </c>
      <c r="E41" s="25" t="s">
        <v>121</v>
      </c>
      <c r="F41" s="25">
        <v>45931</v>
      </c>
      <c r="G41" s="26">
        <v>36936.589999999997</v>
      </c>
      <c r="H41" s="35">
        <v>46022</v>
      </c>
      <c r="I41" s="26">
        <f t="shared" si="2"/>
        <v>36936.589999999997</v>
      </c>
      <c r="J41" s="21">
        <f t="shared" si="0"/>
        <v>0</v>
      </c>
      <c r="K41" s="27"/>
    </row>
    <row r="42" spans="1:11" s="5" customFormat="1" ht="11.25" x14ac:dyDescent="0.15">
      <c r="A42" s="6">
        <v>2455</v>
      </c>
      <c r="B42" s="23" t="s">
        <v>111</v>
      </c>
      <c r="C42" s="23" t="s">
        <v>112</v>
      </c>
      <c r="D42" s="24">
        <v>4632684</v>
      </c>
      <c r="E42" s="25" t="s">
        <v>113</v>
      </c>
      <c r="F42" s="25">
        <v>45931</v>
      </c>
      <c r="G42" s="26">
        <v>704780.82</v>
      </c>
      <c r="H42" s="35">
        <v>46387</v>
      </c>
      <c r="I42" s="26">
        <f t="shared" si="2"/>
        <v>704780.82</v>
      </c>
      <c r="J42" s="21">
        <f t="shared" si="0"/>
        <v>0</v>
      </c>
      <c r="K42" s="27"/>
    </row>
    <row r="43" spans="1:11" s="5" customFormat="1" ht="11.25" x14ac:dyDescent="0.15">
      <c r="A43" s="6">
        <v>2514</v>
      </c>
      <c r="B43" s="23" t="s">
        <v>133</v>
      </c>
      <c r="C43" s="23" t="s">
        <v>129</v>
      </c>
      <c r="D43" s="24">
        <v>127</v>
      </c>
      <c r="E43" s="25" t="s">
        <v>134</v>
      </c>
      <c r="F43" s="25">
        <v>45923</v>
      </c>
      <c r="G43" s="26">
        <v>1141874.06</v>
      </c>
      <c r="H43" s="35">
        <v>46022</v>
      </c>
      <c r="I43" s="26">
        <f t="shared" si="2"/>
        <v>1141874.06</v>
      </c>
      <c r="J43" s="21">
        <f t="shared" si="0"/>
        <v>0</v>
      </c>
      <c r="K43" s="27"/>
    </row>
    <row r="44" spans="1:11" s="5" customFormat="1" ht="22.5" x14ac:dyDescent="0.15">
      <c r="A44" s="31">
        <v>2523</v>
      </c>
      <c r="B44" s="16" t="s">
        <v>29</v>
      </c>
      <c r="C44" s="16" t="s">
        <v>32</v>
      </c>
      <c r="D44" s="17" t="s">
        <v>27</v>
      </c>
      <c r="E44" s="29" t="s">
        <v>76</v>
      </c>
      <c r="F44" s="19" t="s">
        <v>77</v>
      </c>
      <c r="G44" s="20">
        <v>3240</v>
      </c>
      <c r="H44" s="33" t="s">
        <v>49</v>
      </c>
      <c r="I44" s="20">
        <v>3240</v>
      </c>
      <c r="J44" s="21">
        <f t="shared" si="0"/>
        <v>0</v>
      </c>
      <c r="K44" s="18"/>
    </row>
    <row r="45" spans="1:11" s="5" customFormat="1" ht="45" x14ac:dyDescent="0.15">
      <c r="A45" s="31">
        <v>2524</v>
      </c>
      <c r="B45" s="16" t="s">
        <v>71</v>
      </c>
      <c r="C45" s="16" t="s">
        <v>72</v>
      </c>
      <c r="D45" s="17" t="s">
        <v>27</v>
      </c>
      <c r="E45" s="18" t="s">
        <v>78</v>
      </c>
      <c r="F45" s="19">
        <v>45940</v>
      </c>
      <c r="G45" s="20">
        <v>92244.9</v>
      </c>
      <c r="H45" s="33" t="s">
        <v>44</v>
      </c>
      <c r="I45" s="20">
        <v>92244.9</v>
      </c>
      <c r="J45" s="21">
        <f t="shared" si="0"/>
        <v>0</v>
      </c>
      <c r="K45" s="18"/>
    </row>
    <row r="46" spans="1:11" s="5" customFormat="1" ht="33.75" x14ac:dyDescent="0.15">
      <c r="A46" s="31">
        <v>2525</v>
      </c>
      <c r="B46" s="16" t="s">
        <v>79</v>
      </c>
      <c r="C46" s="16" t="s">
        <v>80</v>
      </c>
      <c r="D46" s="17" t="s">
        <v>27</v>
      </c>
      <c r="E46" s="18" t="s">
        <v>81</v>
      </c>
      <c r="F46" s="19" t="s">
        <v>77</v>
      </c>
      <c r="G46" s="20">
        <v>31152</v>
      </c>
      <c r="H46" s="33" t="s">
        <v>49</v>
      </c>
      <c r="I46" s="20">
        <v>31152</v>
      </c>
      <c r="J46" s="21">
        <f t="shared" si="0"/>
        <v>0</v>
      </c>
      <c r="K46" s="18"/>
    </row>
    <row r="47" spans="1:11" s="5" customFormat="1" ht="33.75" x14ac:dyDescent="0.15">
      <c r="A47" s="31">
        <v>2526</v>
      </c>
      <c r="B47" s="16" t="s">
        <v>82</v>
      </c>
      <c r="C47" s="16" t="s">
        <v>83</v>
      </c>
      <c r="D47" s="17" t="s">
        <v>27</v>
      </c>
      <c r="E47" s="18" t="s">
        <v>84</v>
      </c>
      <c r="F47" s="19" t="s">
        <v>85</v>
      </c>
      <c r="G47" s="20">
        <v>138138</v>
      </c>
      <c r="H47" s="33" t="s">
        <v>44</v>
      </c>
      <c r="I47" s="20">
        <v>138138</v>
      </c>
      <c r="J47" s="21">
        <f t="shared" si="0"/>
        <v>0</v>
      </c>
      <c r="K47" s="18"/>
    </row>
    <row r="48" spans="1:11" s="5" customFormat="1" ht="22.5" x14ac:dyDescent="0.15">
      <c r="A48" s="31">
        <v>2536</v>
      </c>
      <c r="B48" s="16" t="s">
        <v>86</v>
      </c>
      <c r="C48" s="16" t="s">
        <v>87</v>
      </c>
      <c r="D48" s="17" t="s">
        <v>88</v>
      </c>
      <c r="E48" s="18" t="s">
        <v>89</v>
      </c>
      <c r="F48" s="19">
        <v>45879</v>
      </c>
      <c r="G48" s="20">
        <v>66304</v>
      </c>
      <c r="H48" s="33" t="s">
        <v>49</v>
      </c>
      <c r="I48" s="20">
        <v>66304</v>
      </c>
      <c r="J48" s="21">
        <f t="shared" si="0"/>
        <v>0</v>
      </c>
      <c r="K48" s="18"/>
    </row>
    <row r="49" spans="1:11" s="5" customFormat="1" ht="56.25" x14ac:dyDescent="0.15">
      <c r="A49" s="31">
        <v>2541</v>
      </c>
      <c r="B49" s="16" t="s">
        <v>66</v>
      </c>
      <c r="C49" s="16" t="s">
        <v>146</v>
      </c>
      <c r="D49" s="17" t="s">
        <v>27</v>
      </c>
      <c r="E49" s="18" t="s">
        <v>90</v>
      </c>
      <c r="F49" s="19" t="s">
        <v>85</v>
      </c>
      <c r="G49" s="20">
        <v>81184</v>
      </c>
      <c r="H49" s="33" t="s">
        <v>49</v>
      </c>
      <c r="I49" s="20">
        <v>81184</v>
      </c>
      <c r="J49" s="21">
        <f t="shared" si="0"/>
        <v>0</v>
      </c>
      <c r="K49" s="18"/>
    </row>
    <row r="50" spans="1:11" s="5" customFormat="1" ht="3" customHeight="1" x14ac:dyDescent="0.15">
      <c r="A50" s="6"/>
      <c r="D50" s="7"/>
      <c r="E50" s="6"/>
      <c r="F50" s="6"/>
      <c r="H50" s="6"/>
    </row>
    <row r="51" spans="1:11" s="4" customFormat="1" ht="24.75" customHeight="1" x14ac:dyDescent="0.2">
      <c r="A51" s="40" t="s">
        <v>13</v>
      </c>
      <c r="B51" s="40"/>
      <c r="C51" s="40" t="s">
        <v>14</v>
      </c>
      <c r="D51" s="40"/>
      <c r="E51" s="8"/>
      <c r="F51" s="9"/>
      <c r="G51" s="40" t="s">
        <v>15</v>
      </c>
      <c r="H51" s="40"/>
      <c r="I51" s="40"/>
    </row>
    <row r="52" spans="1:11" s="4" customFormat="1" ht="30" customHeight="1" x14ac:dyDescent="0.2">
      <c r="A52" s="37" t="s">
        <v>16</v>
      </c>
      <c r="B52" s="37"/>
      <c r="C52" s="37" t="s">
        <v>17</v>
      </c>
      <c r="D52" s="37"/>
      <c r="E52" s="8"/>
      <c r="F52" s="9"/>
      <c r="G52" s="40" t="s">
        <v>18</v>
      </c>
      <c r="H52" s="40"/>
      <c r="I52" s="40"/>
    </row>
    <row r="53" spans="1:11" s="4" customFormat="1" ht="14.25" x14ac:dyDescent="0.2">
      <c r="A53" s="41" t="s">
        <v>19</v>
      </c>
      <c r="B53" s="41"/>
      <c r="C53" s="41" t="s">
        <v>20</v>
      </c>
      <c r="D53" s="41"/>
      <c r="E53" s="8"/>
      <c r="F53" s="9"/>
      <c r="G53" s="41" t="s">
        <v>147</v>
      </c>
      <c r="H53" s="41"/>
      <c r="I53" s="41"/>
      <c r="J53" s="10"/>
      <c r="K53" s="11"/>
    </row>
    <row r="54" spans="1:11" s="15" customFormat="1" ht="12.75" x14ac:dyDescent="0.2">
      <c r="A54" s="42" t="s">
        <v>21</v>
      </c>
      <c r="B54" s="42"/>
      <c r="C54" s="42" t="s">
        <v>22</v>
      </c>
      <c r="D54" s="42"/>
      <c r="E54" s="43"/>
      <c r="F54" s="9"/>
      <c r="G54" s="42" t="s">
        <v>23</v>
      </c>
      <c r="H54" s="42"/>
      <c r="I54" s="42"/>
      <c r="J54" s="44"/>
    </row>
    <row r="55" spans="1:11" s="5" customFormat="1" ht="11.25" x14ac:dyDescent="0.15">
      <c r="A55" s="6"/>
      <c r="D55" s="7"/>
      <c r="E55" s="6"/>
      <c r="F55" s="6"/>
      <c r="H55" s="6"/>
    </row>
    <row r="56" spans="1:11" s="5" customFormat="1" ht="11.25" x14ac:dyDescent="0.15">
      <c r="A56" s="6"/>
      <c r="D56" s="7"/>
      <c r="E56" s="6"/>
      <c r="F56" s="6"/>
      <c r="H56" s="6"/>
    </row>
    <row r="57" spans="1:11" s="5" customFormat="1" ht="11.25" x14ac:dyDescent="0.15">
      <c r="A57" s="6"/>
      <c r="D57" s="7"/>
      <c r="E57" s="6"/>
      <c r="F57" s="6"/>
      <c r="H57" s="6"/>
    </row>
    <row r="58" spans="1:11" s="5" customFormat="1" ht="11.25" x14ac:dyDescent="0.15">
      <c r="A58" s="6"/>
      <c r="D58" s="7"/>
      <c r="E58" s="6"/>
      <c r="F58" s="6"/>
      <c r="H58" s="6"/>
    </row>
    <row r="59" spans="1:11" s="5" customFormat="1" ht="11.25" x14ac:dyDescent="0.15">
      <c r="A59" s="6"/>
      <c r="D59" s="7"/>
      <c r="E59" s="6"/>
      <c r="F59" s="6"/>
      <c r="H59" s="6"/>
    </row>
    <row r="60" spans="1:11" s="5" customFormat="1" ht="11.25" x14ac:dyDescent="0.15">
      <c r="A60" s="6"/>
      <c r="D60" s="7"/>
      <c r="E60" s="6"/>
      <c r="F60" s="6"/>
      <c r="H60" s="6"/>
    </row>
    <row r="61" spans="1:11" s="5" customFormat="1" ht="11.25" x14ac:dyDescent="0.15">
      <c r="A61" s="6"/>
      <c r="D61" s="7"/>
      <c r="E61" s="6"/>
      <c r="F61" s="6"/>
      <c r="H61" s="6"/>
    </row>
    <row r="62" spans="1:11" s="5" customFormat="1" ht="11.25" x14ac:dyDescent="0.15">
      <c r="A62" s="6"/>
      <c r="D62" s="7"/>
      <c r="E62" s="6"/>
      <c r="F62" s="6"/>
      <c r="H62" s="6"/>
    </row>
    <row r="63" spans="1:11" s="5" customFormat="1" ht="11.25" x14ac:dyDescent="0.15">
      <c r="A63" s="6"/>
      <c r="D63" s="7"/>
      <c r="E63" s="6"/>
      <c r="F63" s="6"/>
      <c r="H63" s="6"/>
    </row>
    <row r="64" spans="1:11" s="5" customFormat="1" ht="11.25" x14ac:dyDescent="0.15">
      <c r="A64" s="6"/>
      <c r="D64" s="7"/>
      <c r="E64" s="6"/>
      <c r="F64" s="6"/>
      <c r="H64" s="6"/>
    </row>
    <row r="65" spans="1:8" s="5" customFormat="1" ht="11.25" x14ac:dyDescent="0.15">
      <c r="A65" s="6"/>
      <c r="D65" s="7"/>
      <c r="E65" s="6"/>
      <c r="F65" s="6"/>
      <c r="H65" s="6"/>
    </row>
    <row r="66" spans="1:8" s="5" customFormat="1" ht="11.25" x14ac:dyDescent="0.15">
      <c r="A66" s="6"/>
      <c r="D66" s="7"/>
      <c r="E66" s="6"/>
      <c r="F66" s="6"/>
      <c r="H66" s="6"/>
    </row>
    <row r="67" spans="1:8" s="5" customFormat="1" ht="11.25" x14ac:dyDescent="0.15">
      <c r="A67" s="6"/>
      <c r="D67" s="7"/>
      <c r="E67" s="6"/>
      <c r="F67" s="6"/>
      <c r="H67" s="6"/>
    </row>
    <row r="68" spans="1:8" x14ac:dyDescent="0.25">
      <c r="A68" s="3"/>
    </row>
    <row r="69" spans="1:8" x14ac:dyDescent="0.25">
      <c r="A69" s="3"/>
    </row>
    <row r="70" spans="1:8" x14ac:dyDescent="0.25">
      <c r="A70" s="3"/>
    </row>
    <row r="71" spans="1:8" x14ac:dyDescent="0.25">
      <c r="A71" s="3"/>
    </row>
    <row r="72" spans="1:8" x14ac:dyDescent="0.25">
      <c r="A72" s="3"/>
    </row>
    <row r="73" spans="1:8" x14ac:dyDescent="0.25">
      <c r="A73" s="3"/>
    </row>
    <row r="74" spans="1:8" x14ac:dyDescent="0.25">
      <c r="A74" s="3"/>
    </row>
  </sheetData>
  <sortState xmlns:xlrd2="http://schemas.microsoft.com/office/spreadsheetml/2017/richdata2" ref="A7:K49">
    <sortCondition ref="A7:A49"/>
  </sortState>
  <mergeCells count="15">
    <mergeCell ref="A54:B54"/>
    <mergeCell ref="C54:D54"/>
    <mergeCell ref="G54:I54"/>
    <mergeCell ref="A2:K2"/>
    <mergeCell ref="A3:K3"/>
    <mergeCell ref="A4:K4"/>
    <mergeCell ref="A52:B52"/>
    <mergeCell ref="C52:D52"/>
    <mergeCell ref="G52:I52"/>
    <mergeCell ref="A53:B53"/>
    <mergeCell ref="C53:D53"/>
    <mergeCell ref="G53:I53"/>
    <mergeCell ref="A51:B51"/>
    <mergeCell ref="C51:D51"/>
    <mergeCell ref="G51:I51"/>
  </mergeCells>
  <pageMargins left="0" right="0" top="0.55118110236220474" bottom="0.55118110236220474" header="0.31496062992125984" footer="0.31496062992125984"/>
  <pageSetup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Octubre</vt:lpstr>
      <vt:lpstr>Octubre!Print_Titles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2025-11-06T12:55:35Z</cp:lastPrinted>
  <dcterms:created xsi:type="dcterms:W3CDTF">2025-09-22T13:01:23Z</dcterms:created>
  <dcterms:modified xsi:type="dcterms:W3CDTF">2025-11-06T12:56:03Z</dcterms:modified>
</cp:coreProperties>
</file>