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92AC9E9F-0ADA-4D7F-A9E3-83EA301DB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 de material gastable 2024" sheetId="5" r:id="rId1"/>
  </sheets>
  <definedNames>
    <definedName name="_xlnm.Print_Titles" localSheetId="0">'Inv de material gastable 2024'!$1:$12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5" l="1"/>
  <c r="L110" i="5"/>
  <c r="L14" i="5"/>
  <c r="L85" i="5" l="1"/>
  <c r="L86" i="5"/>
  <c r="L78" i="5"/>
  <c r="L135" i="5" l="1"/>
  <c r="L112" i="5" l="1"/>
  <c r="L179" i="5"/>
  <c r="L178" i="5"/>
  <c r="L177" i="5"/>
  <c r="L114" i="5"/>
  <c r="L84" i="5"/>
  <c r="L50" i="5"/>
  <c r="L16" i="5"/>
  <c r="L17" i="5"/>
  <c r="L133" i="5" l="1"/>
  <c r="L71" i="5"/>
  <c r="L36" i="5"/>
  <c r="L99" i="5" l="1"/>
  <c r="L91" i="5"/>
  <c r="L53" i="5"/>
  <c r="L73" i="5"/>
  <c r="L72" i="5"/>
  <c r="L68" i="5"/>
  <c r="L67" i="5"/>
  <c r="L109" i="5"/>
  <c r="L49" i="5" l="1"/>
  <c r="L15" i="5" l="1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7" i="5"/>
  <c r="L38" i="5"/>
  <c r="L39" i="5"/>
  <c r="L40" i="5"/>
  <c r="L41" i="5"/>
  <c r="L42" i="5"/>
  <c r="L43" i="5"/>
  <c r="L44" i="5"/>
  <c r="L45" i="5"/>
  <c r="L46" i="5"/>
  <c r="L47" i="5"/>
  <c r="L48" i="5"/>
  <c r="L51" i="5"/>
  <c r="L52" i="5"/>
  <c r="L54" i="5"/>
  <c r="L55" i="5"/>
  <c r="L56" i="5"/>
  <c r="L57" i="5"/>
  <c r="L58" i="5"/>
  <c r="L59" i="5"/>
  <c r="L60" i="5"/>
  <c r="L61" i="5"/>
  <c r="L62" i="5"/>
  <c r="L63" i="5"/>
  <c r="L65" i="5"/>
  <c r="L66" i="5"/>
  <c r="L69" i="5"/>
  <c r="L70" i="5"/>
  <c r="L74" i="5"/>
  <c r="L75" i="5"/>
  <c r="L76" i="5"/>
  <c r="L77" i="5"/>
  <c r="L79" i="5"/>
  <c r="L80" i="5"/>
  <c r="L81" i="5"/>
  <c r="L82" i="5"/>
  <c r="L83" i="5"/>
  <c r="L87" i="5"/>
  <c r="L88" i="5"/>
  <c r="L89" i="5"/>
  <c r="L90" i="5"/>
  <c r="L92" i="5"/>
  <c r="L93" i="5"/>
  <c r="L94" i="5"/>
  <c r="L95" i="5"/>
  <c r="L96" i="5"/>
  <c r="L97" i="5"/>
  <c r="L98" i="5"/>
  <c r="L100" i="5"/>
  <c r="L101" i="5"/>
  <c r="L102" i="5"/>
  <c r="L103" i="5"/>
  <c r="L104" i="5"/>
  <c r="L105" i="5"/>
  <c r="L106" i="5"/>
  <c r="L107" i="5"/>
  <c r="L108" i="5"/>
  <c r="L111" i="5"/>
  <c r="L113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4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80" i="5"/>
  <c r="L181" i="5"/>
  <c r="L182" i="5"/>
  <c r="L183" i="5"/>
  <c r="L13" i="5"/>
  <c r="L184" i="5" s="1"/>
</calcChain>
</file>

<file path=xl/sharedStrings.xml><?xml version="1.0" encoding="utf-8"?>
<sst xmlns="http://schemas.openxmlformats.org/spreadsheetml/2006/main" count="808" uniqueCount="395">
  <si>
    <t>PC-ADM-06</t>
  </si>
  <si>
    <t>Fecha adquisición</t>
  </si>
  <si>
    <t>Fecha de registro</t>
  </si>
  <si>
    <t>Código de Bienes Nacionales (si aplica)</t>
  </si>
  <si>
    <t>Código Institucional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</si>
  <si>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</si>
  <si>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</si>
  <si>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</si>
  <si>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</si>
  <si>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</si>
  <si>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</si>
  <si>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</si>
  <si>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</si>
  <si>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</si>
  <si>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</si>
  <si>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</si>
  <si>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</si>
  <si>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</si>
  <si>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</si>
  <si>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</si>
  <si>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</si>
  <si>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</si>
  <si>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</si>
  <si>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</si>
  <si>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</si>
  <si>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15/07/2021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</si>
  <si>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</si>
  <si>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</si>
  <si>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</si>
  <si>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</si>
  <si>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</si>
  <si>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</si>
  <si>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</si>
  <si>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</si>
  <si>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</si>
  <si>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</si>
  <si>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</si>
  <si>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</si>
  <si>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</si>
  <si>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</si>
  <si>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</si>
  <si>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</si>
  <si>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</si>
  <si>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</si>
  <si>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</si>
  <si>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</si>
  <si>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</si>
  <si>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</si>
  <si>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</si>
  <si>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</si>
  <si>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</si>
  <si>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</si>
  <si>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</si>
  <si>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</si>
  <si>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</si>
  <si>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</si>
  <si>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</si>
  <si>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</si>
  <si>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</si>
  <si>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</si>
  <si>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</si>
  <si>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</si>
  <si>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</si>
  <si>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</si>
  <si>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</si>
  <si>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</si>
  <si>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</si>
  <si>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</si>
  <si>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</si>
  <si>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</si>
  <si>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</si>
  <si>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</si>
  <si>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</si>
  <si>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</si>
  <si>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</si>
  <si>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</si>
  <si>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</si>
  <si>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</si>
  <si>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</si>
  <si>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</si>
  <si>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</si>
  <si>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</si>
  <si>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</si>
  <si>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</si>
  <si>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</si>
  <si>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</si>
  <si>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</si>
  <si>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</si>
  <si>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</si>
  <si>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</si>
  <si>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</si>
  <si>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</si>
  <si>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</si>
  <si>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</si>
  <si>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</si>
  <si>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</si>
  <si>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</si>
  <si>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</si>
  <si>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</si>
  <si>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</si>
  <si>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</si>
  <si>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E3/4</t>
  </si>
  <si>
    <t>E2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</si>
  <si>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</si>
  <si>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</si>
  <si>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</si>
  <si>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</si>
  <si>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</si>
  <si>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</si>
  <si>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</si>
  <si>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</si>
  <si>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</si>
  <si>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</si>
  <si>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</si>
  <si>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</si>
  <si>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</si>
  <si>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</si>
  <si>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F55</t>
  </si>
  <si>
    <t xml:space="preserve">Funda plástica obscura para desechos (55 gl) </t>
  </si>
  <si>
    <t>GM</t>
  </si>
  <si>
    <t>Ganchos de metal para archivar</t>
  </si>
  <si>
    <t>GB</t>
  </si>
  <si>
    <t>Goma de Borrar (borra)</t>
  </si>
  <si>
    <t>GS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</si>
  <si>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</si>
  <si>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</si>
  <si>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</si>
  <si>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</si>
  <si>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</si>
  <si>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</si>
  <si>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</si>
  <si>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</si>
  <si>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</si>
  <si>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</si>
  <si>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</si>
  <si>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</si>
  <si>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</si>
  <si>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</si>
  <si>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</si>
  <si>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</si>
  <si>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</si>
  <si>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</si>
  <si>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</si>
  <si>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</si>
  <si>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</si>
  <si>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</si>
  <si>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</si>
  <si>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</si>
  <si>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</si>
  <si>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</si>
  <si>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</si>
  <si>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</si>
  <si>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</si>
  <si>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</si>
  <si>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</si>
  <si>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</si>
  <si>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</si>
  <si>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</si>
  <si>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</si>
  <si>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</si>
  <si>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</si>
  <si>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</si>
  <si>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</si>
  <si>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MPC</t>
  </si>
  <si>
    <t>Marcador de página 4 colores (orejita)</t>
  </si>
  <si>
    <t>MN</t>
  </si>
  <si>
    <t>MR</t>
  </si>
  <si>
    <t>MKN</t>
  </si>
  <si>
    <t xml:space="preserve">Mascarilla KN95 </t>
  </si>
  <si>
    <t>MS</t>
  </si>
  <si>
    <t>Mochila tirito color</t>
  </si>
  <si>
    <t>m9</t>
  </si>
  <si>
    <t>Mouse Pads</t>
  </si>
  <si>
    <t>PG</t>
  </si>
  <si>
    <t>PJ</t>
  </si>
  <si>
    <t>Papel de baño tamaño Jumbo (rollo)</t>
  </si>
  <si>
    <t>PTT</t>
  </si>
  <si>
    <t xml:space="preserve">Papel de transferencia térmica (rollo)  </t>
  </si>
  <si>
    <t>PR</t>
  </si>
  <si>
    <t>PBE</t>
  </si>
  <si>
    <t>Pegamento blanco (Ega)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</si>
  <si>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</si>
  <si>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</si>
  <si>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</si>
  <si>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</si>
  <si>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</si>
  <si>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</si>
  <si>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</si>
  <si>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</si>
  <si>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</si>
  <si>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</si>
  <si>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</si>
  <si>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</si>
  <si>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</si>
  <si>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</si>
  <si>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</si>
  <si>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</si>
  <si>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</si>
  <si>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</si>
  <si>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</si>
  <si>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</si>
  <si>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</si>
  <si>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R171</t>
  </si>
  <si>
    <t>Resma de papel 11x17 (500/1)</t>
  </si>
  <si>
    <t>R11</t>
  </si>
  <si>
    <t>R13</t>
  </si>
  <si>
    <t>R14</t>
  </si>
  <si>
    <t>RPS</t>
  </si>
  <si>
    <t>Rollo papel para sumadora</t>
  </si>
  <si>
    <t>SC</t>
  </si>
  <si>
    <t xml:space="preserve">Saca grapas </t>
  </si>
  <si>
    <t>SM</t>
  </si>
  <si>
    <t>Sacapuntas en metal</t>
  </si>
  <si>
    <t>S100</t>
  </si>
  <si>
    <t>Servilletas básicas (100/1)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</si>
  <si>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</si>
  <si>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</si>
  <si>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</si>
  <si>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</si>
  <si>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</si>
  <si>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</si>
  <si>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</si>
  <si>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</si>
  <si>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</si>
  <si>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</si>
  <si>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</si>
  <si>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</si>
  <si>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</si>
  <si>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</si>
  <si>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</si>
  <si>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</si>
  <si>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</si>
  <si>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</si>
  <si>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</si>
  <si>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</si>
  <si>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</si>
  <si>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</si>
  <si>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</si>
  <si>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</si>
  <si>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</si>
  <si>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</si>
  <si>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</si>
  <si>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</si>
  <si>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</si>
  <si>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</si>
  <si>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</si>
  <si>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</si>
  <si>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</si>
  <si>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</si>
  <si>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</si>
  <si>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</si>
  <si>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</si>
  <si>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</si>
  <si>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</si>
  <si>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</si>
  <si>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</si>
  <si>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</si>
  <si>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</si>
  <si>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</si>
  <si>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</si>
  <si>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</si>
  <si>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</si>
  <si>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</si>
  <si>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</si>
  <si>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</si>
  <si>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</si>
  <si>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</si>
  <si>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</si>
  <si>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</si>
  <si>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</si>
  <si>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</si>
  <si>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</si>
  <si>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</si>
  <si>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</si>
  <si>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</si>
  <si>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</si>
  <si>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</si>
  <si>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</si>
  <si>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</si>
  <si>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</si>
  <si>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</si>
  <si>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</si>
  <si>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</si>
  <si>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</si>
  <si>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</si>
  <si>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</si>
  <si>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</si>
  <si>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</si>
  <si>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</si>
  <si>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</si>
  <si>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</si>
  <si>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</si>
  <si>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</si>
  <si>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</si>
  <si>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</si>
  <si>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Tripode (araña)</t>
  </si>
  <si>
    <t>Toner CF410A</t>
  </si>
  <si>
    <t xml:space="preserve">Bandera institucional para interior </t>
  </si>
  <si>
    <t>Bandera nacional</t>
  </si>
  <si>
    <t>Libretas de notas logo nuevo</t>
  </si>
  <si>
    <t>23/06/2023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</si>
  <si>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</si>
  <si>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</si>
  <si>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</si>
  <si>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</si>
  <si>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</si>
  <si>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</si>
  <si>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</si>
  <si>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</si>
  <si>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</si>
  <si>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</si>
  <si>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</si>
  <si>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</si>
  <si>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</si>
  <si>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</si>
  <si>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</si>
  <si>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</si>
  <si>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</si>
  <si>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</si>
  <si>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</si>
  <si>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</si>
  <si>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</si>
  <si>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</si>
  <si>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</si>
  <si>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</si>
  <si>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LB</t>
  </si>
  <si>
    <t>L</t>
  </si>
  <si>
    <t>B</t>
  </si>
  <si>
    <t>14/12/2023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</si>
  <si>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</si>
  <si>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</si>
  <si>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</si>
  <si>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</si>
  <si>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</si>
  <si>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</si>
  <si>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Funda de 13 gl</t>
  </si>
  <si>
    <t>Cinta 3/4</t>
  </si>
  <si>
    <t>Servilletas de cocina 500/1</t>
  </si>
  <si>
    <t xml:space="preserve">Funda de 30 gl </t>
  </si>
  <si>
    <t>F30</t>
  </si>
  <si>
    <t>13/09/2024</t>
  </si>
  <si>
    <t>30/08/2024</t>
  </si>
  <si>
    <t>S500</t>
  </si>
  <si>
    <t xml:space="preserve">Vasos para Café 4 oz </t>
  </si>
  <si>
    <t xml:space="preserve">Vasos para Agua  7 oz </t>
  </si>
  <si>
    <t>Vasos Conicos Paq.  200/1</t>
  </si>
  <si>
    <t>PB</t>
  </si>
  <si>
    <t>Pegamento en Barra (UHU)</t>
  </si>
  <si>
    <t>JL</t>
  </si>
  <si>
    <t>VC</t>
  </si>
  <si>
    <t>VA</t>
  </si>
  <si>
    <t>VF</t>
  </si>
  <si>
    <t>Esponja de Fregar</t>
  </si>
  <si>
    <t>Ambientador</t>
  </si>
  <si>
    <t xml:space="preserve">Papel Toalla </t>
  </si>
  <si>
    <t>Espiral transparente Pequeño</t>
  </si>
  <si>
    <t>Espiral transparente Mediano</t>
  </si>
  <si>
    <t xml:space="preserve">Espiral transparente Grande </t>
  </si>
  <si>
    <t xml:space="preserve">Lapiceros Azul docena </t>
  </si>
  <si>
    <t xml:space="preserve">Marcador Permanente varios colores </t>
  </si>
  <si>
    <t xml:space="preserve">Marcador de Pizarra varios colores </t>
  </si>
  <si>
    <t xml:space="preserve">Resaltador Varios Colores </t>
  </si>
  <si>
    <t>Desinfectante para piso</t>
  </si>
  <si>
    <t>15/03/2025</t>
  </si>
  <si>
    <t>20/03/2025</t>
  </si>
  <si>
    <t>Desinfertante en Spray 18 oz (lzsol)</t>
  </si>
  <si>
    <t>LAD</t>
  </si>
  <si>
    <t>EF</t>
  </si>
  <si>
    <t>DS</t>
  </si>
  <si>
    <t>A</t>
  </si>
  <si>
    <t>Total de existencia material Gastable del trimestre Enero/Marzo 2025</t>
  </si>
  <si>
    <t>Descripción del Activos y/o Bienes</t>
  </si>
  <si>
    <t>Papel para porta folio</t>
  </si>
  <si>
    <t>Gorras Lisa de color rojas</t>
  </si>
  <si>
    <t>Jabón Líquido</t>
  </si>
  <si>
    <t xml:space="preserve">Paraguas </t>
  </si>
  <si>
    <t>Resma de papel 8 1/2 X 11</t>
  </si>
  <si>
    <t>Resma de papel bond 8 1/2 X 13</t>
  </si>
  <si>
    <t>Resma de papel bond 8 1/2 X 14</t>
  </si>
  <si>
    <t>Correspondiente  al  Trimestre Enero/Marzo del 2025</t>
  </si>
  <si>
    <t>31/03/2025</t>
  </si>
  <si>
    <t>Preparado por:</t>
  </si>
  <si>
    <t>Revisado por:</t>
  </si>
  <si>
    <t>Autorizado por:</t>
  </si>
  <si>
    <t>____________________</t>
  </si>
  <si>
    <t>_______________________</t>
  </si>
  <si>
    <t>________________________</t>
  </si>
  <si>
    <t>Rigoberto Reyes</t>
  </si>
  <si>
    <t>Graciela Reyes Sánchez</t>
  </si>
  <si>
    <t>Giselle Feliz Garcia</t>
  </si>
  <si>
    <t>Humberto Méndez de la Cruz</t>
  </si>
  <si>
    <t>Enc. De Almacen</t>
  </si>
  <si>
    <t>Enc. Division de Contabilidad</t>
  </si>
  <si>
    <t>Enc. Adm. Y Financiera</t>
  </si>
  <si>
    <t>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</si>
</sst>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sz val="10"/>
      <color theme="1"/>
      <name val="Gotham"/>
    </font>
    <font>
      <i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14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3" fontId="7" fillId="2" borderId="1" xfId="1" applyNumberFormat="1" applyFont="1" applyFill="1" applyBorder="1" applyAlignment="1" applyProtection="1"/>
    <xf numFmtId="0" fontId="7" fillId="2" borderId="0" xfId="0" applyFont="1" applyFill="1"/>
    <xf numFmtId="3" fontId="10" fillId="2" borderId="1" xfId="3" applyNumberFormat="1" applyFont="1" applyFill="1" applyBorder="1" applyAlignment="1" applyProtection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Alignment="1" applyProtection="1">
      <alignment horizontal="right"/>
    </xf>
    <xf numFmtId="43" fontId="0" fillId="2" borderId="0" xfId="1" applyFont="1" applyFill="1" applyAlignment="1" applyProtection="1">
      <alignment horizont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43" fontId="4" fillId="2" borderId="0" xfId="1" applyFont="1" applyFill="1" applyAlignment="1" applyProtection="1">
      <alignment horizontal="center"/>
    </xf>
    <xf numFmtId="43" fontId="7" fillId="2" borderId="1" xfId="1" applyFont="1" applyFill="1" applyBorder="1" applyProtection="1"/>
    <xf numFmtId="43" fontId="8" fillId="4" borderId="1" xfId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3" fontId="7" fillId="2" borderId="4" xfId="1" applyNumberFormat="1" applyFont="1" applyFill="1" applyBorder="1" applyAlignment="1" applyProtection="1"/>
    <xf numFmtId="43" fontId="8" fillId="4" borderId="4" xfId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 wrapText="1"/>
    </xf>
    <xf numFmtId="3" fontId="7" fillId="2" borderId="3" xfId="1" applyNumberFormat="1" applyFont="1" applyFill="1" applyBorder="1" applyAlignment="1" applyProtection="1"/>
    <xf numFmtId="43" fontId="8" fillId="4" borderId="3" xfId="1" applyFont="1" applyFill="1" applyBorder="1" applyAlignment="1">
      <alignment horizontal="right"/>
    </xf>
    <xf numFmtId="0" fontId="7" fillId="2" borderId="2" xfId="0" applyFont="1" applyFill="1" applyBorder="1"/>
    <xf numFmtId="14" fontId="7" fillId="2" borderId="8" xfId="0" applyNumberFormat="1" applyFont="1" applyFill="1" applyBorder="1" applyAlignment="1" applyProtection="1">
      <alignment horizontal="center"/>
      <protection locked="0"/>
    </xf>
    <xf numFmtId="43" fontId="7" fillId="2" borderId="9" xfId="0" applyNumberFormat="1" applyFont="1" applyFill="1" applyBorder="1"/>
    <xf numFmtId="14" fontId="7" fillId="2" borderId="8" xfId="0" applyNumberFormat="1" applyFont="1" applyFill="1" applyBorder="1" applyAlignment="1">
      <alignment horizontal="center"/>
    </xf>
    <xf numFmtId="43" fontId="7" fillId="2" borderId="10" xfId="0" applyNumberFormat="1" applyFont="1" applyFill="1" applyBorder="1"/>
    <xf numFmtId="43" fontId="7" fillId="2" borderId="11" xfId="0" applyNumberFormat="1" applyFont="1" applyFill="1" applyBorder="1"/>
    <xf numFmtId="0" fontId="7" fillId="2" borderId="8" xfId="0" applyFont="1" applyFill="1" applyBorder="1" applyAlignment="1">
      <alignment horizontal="center"/>
    </xf>
    <xf numFmtId="12" fontId="0" fillId="0" borderId="1" xfId="1" applyNumberFormat="1" applyFont="1" applyFill="1" applyBorder="1"/>
    <xf numFmtId="12" fontId="0" fillId="0" borderId="4" xfId="1" applyNumberFormat="1" applyFont="1" applyFill="1" applyBorder="1"/>
    <xf numFmtId="12" fontId="0" fillId="0" borderId="3" xfId="1" applyNumberFormat="1" applyFont="1" applyFill="1" applyBorder="1"/>
    <xf numFmtId="0" fontId="6" fillId="3" borderId="6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3" fontId="6" fillId="3" borderId="6" xfId="1" applyFont="1" applyFill="1" applyBorder="1" applyAlignment="1" applyProtection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/>
    </xf>
    <xf numFmtId="0" fontId="5" fillId="2" borderId="0" xfId="2" applyFont="1" applyFill="1" applyAlignment="1">
      <alignment horizontal="left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43" fontId="13" fillId="2" borderId="0" xfId="1" applyFont="1" applyFill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2" borderId="13" xfId="0" applyFont="1" applyFill="1" applyBorder="1" applyAlignment="1">
      <alignment horizontal="right"/>
    </xf>
    <xf numFmtId="0" fontId="14" fillId="2" borderId="14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43" fontId="14" fillId="2" borderId="12" xfId="0" applyNumberFormat="1" applyFont="1" applyFill="1" applyBorder="1"/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114301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21</xdr:row>
      <xdr:rowOff>80872</xdr:rowOff>
    </xdr:from>
    <xdr:to>
      <xdr:col>12</xdr:col>
      <xdr:colOff>152041</xdr:colOff>
      <xdr:row>23</xdr:row>
      <xdr:rowOff>6470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114301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593068</xdr:colOff>
      <xdr:row>1</xdr:row>
      <xdr:rowOff>26958</xdr:rowOff>
    </xdr:from>
    <xdr:to>
      <xdr:col>4</xdr:col>
      <xdr:colOff>2165590</xdr:colOff>
      <xdr:row>5</xdr:row>
      <xdr:rowOff>114472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7360" y="224647"/>
          <a:ext cx="1572522" cy="842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89"/>
  <sheetViews>
    <sheetView tabSelected="1" zoomScale="106" zoomScaleNormal="106" workbookViewId="0">
      <selection activeCell="K22" sqref="K22"/>
    </sheetView>
  </sheetViews>
  <sheetFormatPr defaultColWidth="35.5703125" defaultRowHeight="15" x14ac:dyDescent="0.25"/>
  <cols>
    <col min="1" max="1" width="13.28515625" style="4" customWidth="1"/>
    <col min="2" max="2" width="11.85546875" style="3" customWidth="1"/>
    <col min="3" max="3" width="40.42578125" style="3" hidden="1" customWidth="1"/>
    <col min="4" max="4" width="10.140625" style="3" customWidth="1"/>
    <col min="5" max="5" width="34.85546875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1.7109375" style="18" customWidth="1"/>
    <col min="11" max="11" width="11" style="5" customWidth="1"/>
    <col min="12" max="12" width="16.85546875" style="3" customWidth="1"/>
    <col min="13" max="16384" width="35.5703125" style="3"/>
  </cols>
  <sheetData>
    <row r="1" spans="1:35" ht="15.75" x14ac:dyDescent="0.25">
      <c r="A1" s="1" t="s">
        <v>0</v>
      </c>
      <c r="B1" s="2"/>
    </row>
    <row r="3" spans="1:35" x14ac:dyDescent="0.25">
      <c r="D3"/>
    </row>
    <row r="4" spans="1:35" x14ac:dyDescent="0.25">
      <c r="A4"/>
    </row>
    <row r="7" spans="1:35" s="6" customFormat="1" x14ac:dyDescent="0.2">
      <c r="A7" s="48" t="s">
        <v>334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13"/>
      <c r="N7" s="13"/>
      <c r="O7" s="13"/>
    </row>
    <row r="8" spans="1:35" s="6" customFormat="1" ht="7.5" customHeight="1" x14ac:dyDescent="0.2">
      <c r="A8" s="19"/>
      <c r="B8" s="19"/>
      <c r="C8" s="19"/>
      <c r="D8" s="19"/>
      <c r="E8" s="19" t="s">
        <v>311</v>
      </c>
      <c r="F8" s="19"/>
      <c r="G8" s="19"/>
      <c r="H8" s="19"/>
      <c r="I8" s="19"/>
      <c r="J8" s="20"/>
      <c r="K8" s="19"/>
      <c r="L8" s="19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6" customFormat="1" ht="15.75" thickBot="1" x14ac:dyDescent="0.25">
      <c r="A9" s="49" t="s">
        <v>379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6" customFormat="1" ht="14.25" customHeight="1" x14ac:dyDescent="0.2">
      <c r="A10" s="50" t="s">
        <v>1</v>
      </c>
      <c r="B10" s="42" t="s">
        <v>2</v>
      </c>
      <c r="C10" s="42" t="s">
        <v>3</v>
      </c>
      <c r="D10" s="42" t="s">
        <v>4</v>
      </c>
      <c r="E10" s="52" t="s">
        <v>371</v>
      </c>
      <c r="F10" s="42" t="s">
        <v>5</v>
      </c>
      <c r="G10" s="42" t="s">
        <v>6</v>
      </c>
      <c r="H10" s="42" t="s">
        <v>7</v>
      </c>
      <c r="I10" s="42" t="s">
        <v>8</v>
      </c>
      <c r="J10" s="44" t="s">
        <v>370</v>
      </c>
      <c r="K10" s="44" t="s">
        <v>9</v>
      </c>
      <c r="L10" s="46" t="s">
        <v>10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6" customFormat="1" ht="14.25" x14ac:dyDescent="0.2">
      <c r="A11" s="51"/>
      <c r="B11" s="43"/>
      <c r="C11" s="43"/>
      <c r="D11" s="43"/>
      <c r="E11" s="53"/>
      <c r="F11" s="43"/>
      <c r="G11" s="43"/>
      <c r="H11" s="43"/>
      <c r="I11" s="43"/>
      <c r="J11" s="45"/>
      <c r="K11" s="45"/>
      <c r="L11" s="4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6" customFormat="1" ht="61.5" customHeight="1" x14ac:dyDescent="0.2">
      <c r="A12" s="51"/>
      <c r="B12" s="43"/>
      <c r="C12" s="43"/>
      <c r="D12" s="43"/>
      <c r="E12" s="53"/>
      <c r="F12" s="43"/>
      <c r="G12" s="43"/>
      <c r="H12" s="43"/>
      <c r="I12" s="43"/>
      <c r="J12" s="45"/>
      <c r="K12" s="45"/>
      <c r="L12" s="4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3" customFormat="1" x14ac:dyDescent="0.25">
      <c r="A13" s="33">
        <v>44883</v>
      </c>
      <c r="B13" s="7" t="s">
        <v>380</v>
      </c>
      <c r="C13" s="9"/>
      <c r="D13" s="10" t="s">
        <v>11</v>
      </c>
      <c r="E13" s="11" t="s">
        <v>12</v>
      </c>
      <c r="F13" s="10" t="s">
        <v>13</v>
      </c>
      <c r="G13" s="12">
        <v>13</v>
      </c>
      <c r="H13" s="12"/>
      <c r="I13" s="12"/>
      <c r="J13" s="39">
        <v>16</v>
      </c>
      <c r="K13" s="23">
        <v>223.02</v>
      </c>
      <c r="L13" s="34">
        <f t="shared" ref="L13:L43" si="0">+J13*K13</f>
        <v>3568.32</v>
      </c>
    </row>
    <row r="14" spans="1:35" s="13" customFormat="1" x14ac:dyDescent="0.25">
      <c r="A14" s="33" t="s">
        <v>364</v>
      </c>
      <c r="B14" s="7" t="s">
        <v>380</v>
      </c>
      <c r="C14" s="9"/>
      <c r="D14" s="10" t="s">
        <v>369</v>
      </c>
      <c r="E14" s="11" t="s">
        <v>353</v>
      </c>
      <c r="F14" s="10" t="s">
        <v>290</v>
      </c>
      <c r="G14" s="12"/>
      <c r="H14" s="12"/>
      <c r="I14" s="12"/>
      <c r="J14" s="39">
        <v>72</v>
      </c>
      <c r="K14" s="23">
        <v>147.5</v>
      </c>
      <c r="L14" s="34">
        <f>J14*K14</f>
        <v>10620</v>
      </c>
    </row>
    <row r="15" spans="1:35" s="13" customFormat="1" x14ac:dyDescent="0.25">
      <c r="A15" s="33" t="s">
        <v>324</v>
      </c>
      <c r="B15" s="7" t="s">
        <v>380</v>
      </c>
      <c r="C15" s="9"/>
      <c r="D15" s="10" t="s">
        <v>15</v>
      </c>
      <c r="E15" s="11" t="s">
        <v>16</v>
      </c>
      <c r="F15" s="10" t="s">
        <v>13</v>
      </c>
      <c r="G15" s="12">
        <v>18</v>
      </c>
      <c r="H15" s="12"/>
      <c r="I15" s="12">
        <v>9</v>
      </c>
      <c r="J15" s="39">
        <v>9</v>
      </c>
      <c r="K15" s="23">
        <v>350</v>
      </c>
      <c r="L15" s="34">
        <f t="shared" si="0"/>
        <v>3150</v>
      </c>
    </row>
    <row r="16" spans="1:35" s="13" customFormat="1" ht="14.25" customHeight="1" x14ac:dyDescent="0.25">
      <c r="A16" s="35" t="s">
        <v>328</v>
      </c>
      <c r="B16" s="7" t="s">
        <v>380</v>
      </c>
      <c r="C16" s="9"/>
      <c r="D16" s="10" t="s">
        <v>18</v>
      </c>
      <c r="E16" s="11" t="s">
        <v>19</v>
      </c>
      <c r="F16" s="10" t="s">
        <v>20</v>
      </c>
      <c r="G16" s="12">
        <v>60</v>
      </c>
      <c r="H16" s="12">
        <v>1000</v>
      </c>
      <c r="I16" s="12">
        <v>260</v>
      </c>
      <c r="J16" s="39">
        <v>195</v>
      </c>
      <c r="K16" s="23">
        <v>37.119999999999997</v>
      </c>
      <c r="L16" s="34">
        <f t="shared" si="0"/>
        <v>7238.4</v>
      </c>
    </row>
    <row r="17" spans="1:12" s="13" customFormat="1" ht="15.75" customHeight="1" x14ac:dyDescent="0.25">
      <c r="A17" s="35" t="s">
        <v>329</v>
      </c>
      <c r="B17" s="7" t="s">
        <v>380</v>
      </c>
      <c r="C17" s="9"/>
      <c r="D17" s="10" t="s">
        <v>22</v>
      </c>
      <c r="E17" s="11" t="s">
        <v>23</v>
      </c>
      <c r="F17" s="10" t="s">
        <v>24</v>
      </c>
      <c r="G17" s="12">
        <v>124</v>
      </c>
      <c r="H17" s="12"/>
      <c r="I17" s="12">
        <v>7</v>
      </c>
      <c r="J17" s="39">
        <v>138</v>
      </c>
      <c r="K17" s="23">
        <v>26</v>
      </c>
      <c r="L17" s="34">
        <f t="shared" si="0"/>
        <v>3588</v>
      </c>
    </row>
    <row r="18" spans="1:12" s="13" customFormat="1" x14ac:dyDescent="0.25">
      <c r="A18" s="35" t="s">
        <v>25</v>
      </c>
      <c r="B18" s="7" t="s">
        <v>380</v>
      </c>
      <c r="C18" s="9"/>
      <c r="D18" s="10" t="s">
        <v>327</v>
      </c>
      <c r="E18" s="11" t="s">
        <v>298</v>
      </c>
      <c r="F18" s="10" t="s">
        <v>290</v>
      </c>
      <c r="G18" s="12"/>
      <c r="H18" s="12"/>
      <c r="I18" s="12"/>
      <c r="J18" s="39">
        <v>4</v>
      </c>
      <c r="K18" s="23">
        <v>2832</v>
      </c>
      <c r="L18" s="34">
        <f t="shared" si="0"/>
        <v>11328</v>
      </c>
    </row>
    <row r="19" spans="1:12" s="13" customFormat="1" x14ac:dyDescent="0.25">
      <c r="A19" s="35" t="s">
        <v>25</v>
      </c>
      <c r="B19" s="7" t="s">
        <v>380</v>
      </c>
      <c r="C19" s="9"/>
      <c r="D19" s="10" t="s">
        <v>327</v>
      </c>
      <c r="E19" s="11" t="s">
        <v>297</v>
      </c>
      <c r="F19" s="10" t="s">
        <v>290</v>
      </c>
      <c r="G19" s="12"/>
      <c r="H19" s="12"/>
      <c r="I19" s="12"/>
      <c r="J19" s="39">
        <v>7</v>
      </c>
      <c r="K19" s="23">
        <v>1417</v>
      </c>
      <c r="L19" s="34">
        <f t="shared" si="0"/>
        <v>9919</v>
      </c>
    </row>
    <row r="20" spans="1:12" s="13" customFormat="1" x14ac:dyDescent="0.25">
      <c r="A20" s="35" t="s">
        <v>26</v>
      </c>
      <c r="B20" s="7" t="s">
        <v>380</v>
      </c>
      <c r="C20" s="9"/>
      <c r="D20" s="10" t="s">
        <v>27</v>
      </c>
      <c r="E20" s="11" t="s">
        <v>28</v>
      </c>
      <c r="F20" s="10" t="s">
        <v>17</v>
      </c>
      <c r="G20" s="12">
        <v>34</v>
      </c>
      <c r="H20" s="12"/>
      <c r="I20" s="12">
        <v>2</v>
      </c>
      <c r="J20" s="39">
        <v>30</v>
      </c>
      <c r="K20" s="23">
        <v>234</v>
      </c>
      <c r="L20" s="34">
        <f t="shared" si="0"/>
        <v>7020</v>
      </c>
    </row>
    <row r="21" spans="1:12" s="13" customFormat="1" x14ac:dyDescent="0.25">
      <c r="A21" s="35">
        <v>42551</v>
      </c>
      <c r="B21" s="7" t="s">
        <v>380</v>
      </c>
      <c r="C21" s="9"/>
      <c r="D21" s="10" t="s">
        <v>29</v>
      </c>
      <c r="E21" s="11" t="s">
        <v>30</v>
      </c>
      <c r="F21" s="10" t="s">
        <v>17</v>
      </c>
      <c r="G21" s="12">
        <v>25</v>
      </c>
      <c r="H21" s="12"/>
      <c r="I21" s="12"/>
      <c r="J21" s="39">
        <v>18</v>
      </c>
      <c r="K21" s="23">
        <v>31.27</v>
      </c>
      <c r="L21" s="34">
        <f t="shared" si="0"/>
        <v>562.86</v>
      </c>
    </row>
    <row r="22" spans="1:12" s="13" customFormat="1" x14ac:dyDescent="0.25">
      <c r="A22" s="35" t="s">
        <v>328</v>
      </c>
      <c r="B22" s="7" t="s">
        <v>380</v>
      </c>
      <c r="C22" s="8"/>
      <c r="D22" s="10" t="s">
        <v>31</v>
      </c>
      <c r="E22" s="11" t="s">
        <v>32</v>
      </c>
      <c r="F22" s="10" t="s">
        <v>17</v>
      </c>
      <c r="G22" s="12">
        <v>2</v>
      </c>
      <c r="H22" s="12">
        <v>560</v>
      </c>
      <c r="I22" s="12">
        <v>105</v>
      </c>
      <c r="J22" s="39">
        <v>127</v>
      </c>
      <c r="K22" s="23">
        <v>278.11</v>
      </c>
      <c r="L22" s="34">
        <f t="shared" si="0"/>
        <v>35319.97</v>
      </c>
    </row>
    <row r="23" spans="1:12" s="13" customFormat="1" x14ac:dyDescent="0.25">
      <c r="A23" s="35" t="s">
        <v>33</v>
      </c>
      <c r="B23" s="7" t="s">
        <v>380</v>
      </c>
      <c r="C23" s="8"/>
      <c r="D23" s="10" t="s">
        <v>34</v>
      </c>
      <c r="E23" s="11" t="s">
        <v>35</v>
      </c>
      <c r="F23" s="10" t="s">
        <v>17</v>
      </c>
      <c r="G23" s="12">
        <v>110</v>
      </c>
      <c r="H23" s="12"/>
      <c r="I23" s="12"/>
      <c r="J23" s="39">
        <v>69</v>
      </c>
      <c r="K23" s="23">
        <v>295</v>
      </c>
      <c r="L23" s="34">
        <f t="shared" si="0"/>
        <v>20355</v>
      </c>
    </row>
    <row r="24" spans="1:12" s="13" customFormat="1" x14ac:dyDescent="0.25">
      <c r="A24" s="33">
        <v>44826</v>
      </c>
      <c r="B24" s="7" t="s">
        <v>380</v>
      </c>
      <c r="C24" s="8"/>
      <c r="D24" s="10" t="s">
        <v>282</v>
      </c>
      <c r="E24" s="11" t="s">
        <v>283</v>
      </c>
      <c r="F24" s="10" t="s">
        <v>17</v>
      </c>
      <c r="G24" s="12"/>
      <c r="H24" s="12"/>
      <c r="I24" s="12"/>
      <c r="J24" s="39">
        <v>1</v>
      </c>
      <c r="K24" s="23">
        <v>3974.59</v>
      </c>
      <c r="L24" s="34">
        <f t="shared" si="0"/>
        <v>3974.59</v>
      </c>
    </row>
    <row r="25" spans="1:12" s="13" customFormat="1" x14ac:dyDescent="0.25">
      <c r="A25" s="35">
        <v>42551</v>
      </c>
      <c r="B25" s="7" t="s">
        <v>380</v>
      </c>
      <c r="C25" s="9"/>
      <c r="D25" s="10" t="s">
        <v>37</v>
      </c>
      <c r="E25" s="11" t="s">
        <v>38</v>
      </c>
      <c r="F25" s="10" t="s">
        <v>17</v>
      </c>
      <c r="G25" s="12">
        <v>500</v>
      </c>
      <c r="H25" s="12"/>
      <c r="I25" s="12"/>
      <c r="J25" s="39">
        <v>300</v>
      </c>
      <c r="K25" s="23">
        <v>85</v>
      </c>
      <c r="L25" s="34">
        <f t="shared" si="0"/>
        <v>25500</v>
      </c>
    </row>
    <row r="26" spans="1:12" s="13" customFormat="1" x14ac:dyDescent="0.25">
      <c r="A26" s="35" t="s">
        <v>329</v>
      </c>
      <c r="B26" s="7" t="s">
        <v>380</v>
      </c>
      <c r="C26" s="9"/>
      <c r="D26" s="10" t="s">
        <v>39</v>
      </c>
      <c r="E26" s="11" t="s">
        <v>40</v>
      </c>
      <c r="F26" s="10" t="s">
        <v>17</v>
      </c>
      <c r="G26" s="12">
        <v>54</v>
      </c>
      <c r="H26" s="12"/>
      <c r="I26" s="12">
        <v>26</v>
      </c>
      <c r="J26" s="39">
        <v>164</v>
      </c>
      <c r="K26" s="23">
        <v>250</v>
      </c>
      <c r="L26" s="34">
        <f t="shared" si="0"/>
        <v>41000</v>
      </c>
    </row>
    <row r="27" spans="1:12" s="13" customFormat="1" x14ac:dyDescent="0.25">
      <c r="A27" s="35">
        <v>43005</v>
      </c>
      <c r="B27" s="7" t="s">
        <v>380</v>
      </c>
      <c r="C27" s="9"/>
      <c r="D27" s="10" t="s">
        <v>41</v>
      </c>
      <c r="E27" s="11" t="s">
        <v>42</v>
      </c>
      <c r="F27" s="10" t="s">
        <v>17</v>
      </c>
      <c r="G27" s="12">
        <v>290</v>
      </c>
      <c r="H27" s="12"/>
      <c r="I27" s="12"/>
      <c r="J27" s="39">
        <v>189</v>
      </c>
      <c r="K27" s="23">
        <v>5.9</v>
      </c>
      <c r="L27" s="34">
        <f t="shared" si="0"/>
        <v>1115.1000000000001</v>
      </c>
    </row>
    <row r="28" spans="1:12" s="13" customFormat="1" x14ac:dyDescent="0.25">
      <c r="A28" s="35" t="s">
        <v>21</v>
      </c>
      <c r="B28" s="7" t="s">
        <v>380</v>
      </c>
      <c r="C28" s="9"/>
      <c r="D28" s="10" t="s">
        <v>43</v>
      </c>
      <c r="E28" s="11" t="s">
        <v>44</v>
      </c>
      <c r="F28" s="10" t="s">
        <v>17</v>
      </c>
      <c r="G28" s="12">
        <v>46</v>
      </c>
      <c r="H28" s="12"/>
      <c r="I28" s="12"/>
      <c r="J28" s="39">
        <v>84</v>
      </c>
      <c r="K28" s="23">
        <v>212.4</v>
      </c>
      <c r="L28" s="34">
        <f t="shared" si="0"/>
        <v>17841.600000000002</v>
      </c>
    </row>
    <row r="29" spans="1:12" s="13" customFormat="1" x14ac:dyDescent="0.25">
      <c r="A29" s="35">
        <v>43795</v>
      </c>
      <c r="B29" s="7" t="s">
        <v>380</v>
      </c>
      <c r="C29" s="9"/>
      <c r="D29" s="10" t="s">
        <v>45</v>
      </c>
      <c r="E29" s="11" t="s">
        <v>46</v>
      </c>
      <c r="F29" s="10" t="s">
        <v>17</v>
      </c>
      <c r="G29" s="12">
        <v>65</v>
      </c>
      <c r="H29" s="12"/>
      <c r="I29" s="12"/>
      <c r="J29" s="39">
        <v>85</v>
      </c>
      <c r="K29" s="23">
        <v>118</v>
      </c>
      <c r="L29" s="34">
        <f t="shared" si="0"/>
        <v>10030</v>
      </c>
    </row>
    <row r="30" spans="1:12" s="13" customFormat="1" x14ac:dyDescent="0.25">
      <c r="A30" s="35" t="s">
        <v>21</v>
      </c>
      <c r="B30" s="7" t="s">
        <v>380</v>
      </c>
      <c r="C30" s="9"/>
      <c r="D30" s="10" t="s">
        <v>47</v>
      </c>
      <c r="E30" s="11" t="s">
        <v>48</v>
      </c>
      <c r="F30" s="10" t="s">
        <v>17</v>
      </c>
      <c r="G30" s="12">
        <v>15</v>
      </c>
      <c r="H30" s="12"/>
      <c r="I30" s="12">
        <v>2</v>
      </c>
      <c r="J30" s="39">
        <v>19</v>
      </c>
      <c r="K30" s="23">
        <v>190.66</v>
      </c>
      <c r="L30" s="34">
        <f t="shared" si="0"/>
        <v>3622.54</v>
      </c>
    </row>
    <row r="31" spans="1:12" s="13" customFormat="1" x14ac:dyDescent="0.25">
      <c r="A31" s="35" t="s">
        <v>329</v>
      </c>
      <c r="B31" s="7" t="s">
        <v>380</v>
      </c>
      <c r="C31" s="9"/>
      <c r="D31" s="10" t="s">
        <v>49</v>
      </c>
      <c r="E31" s="11" t="s">
        <v>50</v>
      </c>
      <c r="F31" s="10" t="s">
        <v>17</v>
      </c>
      <c r="G31" s="12">
        <v>42</v>
      </c>
      <c r="H31" s="12"/>
      <c r="I31" s="12">
        <v>5</v>
      </c>
      <c r="J31" s="39">
        <v>62</v>
      </c>
      <c r="K31" s="23">
        <v>135.11000000000001</v>
      </c>
      <c r="L31" s="34">
        <f t="shared" si="0"/>
        <v>8376.8200000000015</v>
      </c>
    </row>
    <row r="32" spans="1:12" s="13" customFormat="1" x14ac:dyDescent="0.25">
      <c r="A32" s="35" t="s">
        <v>329</v>
      </c>
      <c r="B32" s="7" t="s">
        <v>380</v>
      </c>
      <c r="C32" s="9"/>
      <c r="D32" s="10" t="s">
        <v>51</v>
      </c>
      <c r="E32" s="11" t="s">
        <v>52</v>
      </c>
      <c r="F32" s="10" t="s">
        <v>17</v>
      </c>
      <c r="G32" s="12">
        <v>106</v>
      </c>
      <c r="H32" s="12"/>
      <c r="I32" s="12">
        <v>12</v>
      </c>
      <c r="J32" s="39">
        <v>19</v>
      </c>
      <c r="K32" s="23">
        <v>219</v>
      </c>
      <c r="L32" s="34">
        <f t="shared" si="0"/>
        <v>4161</v>
      </c>
    </row>
    <row r="33" spans="1:12" s="13" customFormat="1" x14ac:dyDescent="0.25">
      <c r="A33" s="35">
        <v>43067</v>
      </c>
      <c r="B33" s="7" t="s">
        <v>380</v>
      </c>
      <c r="C33" s="9"/>
      <c r="D33" s="10" t="s">
        <v>53</v>
      </c>
      <c r="E33" s="11" t="s">
        <v>333</v>
      </c>
      <c r="F33" s="10" t="s">
        <v>17</v>
      </c>
      <c r="G33" s="12">
        <v>265</v>
      </c>
      <c r="H33" s="12"/>
      <c r="I33" s="12"/>
      <c r="J33" s="39">
        <v>284</v>
      </c>
      <c r="K33" s="23">
        <v>11.68</v>
      </c>
      <c r="L33" s="34">
        <f t="shared" si="0"/>
        <v>3317.12</v>
      </c>
    </row>
    <row r="34" spans="1:12" s="13" customFormat="1" x14ac:dyDescent="0.25">
      <c r="A34" s="35">
        <v>43032</v>
      </c>
      <c r="B34" s="7" t="s">
        <v>380</v>
      </c>
      <c r="C34" s="9"/>
      <c r="D34" s="10" t="s">
        <v>54</v>
      </c>
      <c r="E34" s="11" t="s">
        <v>55</v>
      </c>
      <c r="F34" s="10" t="s">
        <v>17</v>
      </c>
      <c r="G34" s="12">
        <v>269</v>
      </c>
      <c r="H34" s="12"/>
      <c r="I34" s="12"/>
      <c r="J34" s="39">
        <v>294</v>
      </c>
      <c r="K34" s="23">
        <v>9.56</v>
      </c>
      <c r="L34" s="34">
        <f t="shared" si="0"/>
        <v>2810.6400000000003</v>
      </c>
    </row>
    <row r="35" spans="1:12" s="13" customFormat="1" ht="14.25" customHeight="1" x14ac:dyDescent="0.25">
      <c r="A35" s="35">
        <v>43005</v>
      </c>
      <c r="B35" s="7" t="s">
        <v>380</v>
      </c>
      <c r="C35" s="9"/>
      <c r="D35" s="10" t="s">
        <v>56</v>
      </c>
      <c r="E35" s="11" t="s">
        <v>57</v>
      </c>
      <c r="F35" s="10" t="s">
        <v>17</v>
      </c>
      <c r="G35" s="12">
        <v>147</v>
      </c>
      <c r="H35" s="12"/>
      <c r="I35" s="12"/>
      <c r="J35" s="39">
        <v>108</v>
      </c>
      <c r="K35" s="23">
        <v>19.489999999999998</v>
      </c>
      <c r="L35" s="34">
        <f t="shared" si="0"/>
        <v>2104.9199999999996</v>
      </c>
    </row>
    <row r="36" spans="1:12" s="13" customFormat="1" ht="14.25" customHeight="1" x14ac:dyDescent="0.25">
      <c r="A36" s="35">
        <v>45360</v>
      </c>
      <c r="B36" s="7" t="s">
        <v>380</v>
      </c>
      <c r="C36" s="9"/>
      <c r="D36" s="10" t="s">
        <v>56</v>
      </c>
      <c r="E36" s="11" t="s">
        <v>336</v>
      </c>
      <c r="F36" s="10" t="s">
        <v>17</v>
      </c>
      <c r="G36" s="12"/>
      <c r="H36" s="12"/>
      <c r="I36" s="12"/>
      <c r="J36" s="39">
        <v>45</v>
      </c>
      <c r="K36" s="23">
        <v>35.4</v>
      </c>
      <c r="L36" s="34">
        <f t="shared" si="0"/>
        <v>1593</v>
      </c>
    </row>
    <row r="37" spans="1:12" s="13" customFormat="1" x14ac:dyDescent="0.25">
      <c r="A37" s="35" t="s">
        <v>329</v>
      </c>
      <c r="B37" s="7" t="s">
        <v>380</v>
      </c>
      <c r="C37" s="9"/>
      <c r="D37" s="10" t="s">
        <v>58</v>
      </c>
      <c r="E37" s="11" t="s">
        <v>59</v>
      </c>
      <c r="F37" s="10" t="s">
        <v>17</v>
      </c>
      <c r="G37" s="12">
        <v>62</v>
      </c>
      <c r="H37" s="12"/>
      <c r="I37" s="12">
        <v>13</v>
      </c>
      <c r="J37" s="39">
        <v>67</v>
      </c>
      <c r="K37" s="23">
        <v>38.85</v>
      </c>
      <c r="L37" s="34">
        <f t="shared" si="0"/>
        <v>2602.9500000000003</v>
      </c>
    </row>
    <row r="38" spans="1:12" s="13" customFormat="1" x14ac:dyDescent="0.25">
      <c r="A38" s="35">
        <v>43460</v>
      </c>
      <c r="B38" s="7" t="s">
        <v>380</v>
      </c>
      <c r="C38" s="9"/>
      <c r="D38" s="10" t="s">
        <v>60</v>
      </c>
      <c r="E38" s="11" t="s">
        <v>61</v>
      </c>
      <c r="F38" s="10" t="s">
        <v>17</v>
      </c>
      <c r="G38" s="12">
        <v>52</v>
      </c>
      <c r="H38" s="12"/>
      <c r="I38" s="12"/>
      <c r="J38" s="39">
        <v>50</v>
      </c>
      <c r="K38" s="23">
        <v>37.76</v>
      </c>
      <c r="L38" s="34">
        <f t="shared" si="0"/>
        <v>1888</v>
      </c>
    </row>
    <row r="39" spans="1:12" s="13" customFormat="1" x14ac:dyDescent="0.25">
      <c r="A39" s="35">
        <v>43795</v>
      </c>
      <c r="B39" s="7" t="s">
        <v>380</v>
      </c>
      <c r="C39" s="9"/>
      <c r="D39" s="10" t="s">
        <v>62</v>
      </c>
      <c r="E39" s="11" t="s">
        <v>63</v>
      </c>
      <c r="F39" s="10" t="s">
        <v>24</v>
      </c>
      <c r="G39" s="14">
        <v>87</v>
      </c>
      <c r="H39" s="14"/>
      <c r="I39" s="14"/>
      <c r="J39" s="39">
        <v>151</v>
      </c>
      <c r="K39" s="23">
        <v>64.989999999999995</v>
      </c>
      <c r="L39" s="34">
        <f t="shared" si="0"/>
        <v>9813.49</v>
      </c>
    </row>
    <row r="40" spans="1:12" s="13" customFormat="1" x14ac:dyDescent="0.25">
      <c r="A40" s="35" t="s">
        <v>329</v>
      </c>
      <c r="B40" s="7" t="s">
        <v>380</v>
      </c>
      <c r="C40" s="9"/>
      <c r="D40" s="10" t="s">
        <v>64</v>
      </c>
      <c r="E40" s="11" t="s">
        <v>65</v>
      </c>
      <c r="F40" s="10" t="s">
        <v>24</v>
      </c>
      <c r="G40" s="14">
        <v>61</v>
      </c>
      <c r="H40" s="14"/>
      <c r="I40" s="14">
        <v>1</v>
      </c>
      <c r="J40" s="39">
        <v>117</v>
      </c>
      <c r="K40" s="23">
        <v>20.9</v>
      </c>
      <c r="L40" s="34">
        <f t="shared" si="0"/>
        <v>2445.2999999999997</v>
      </c>
    </row>
    <row r="41" spans="1:12" s="13" customFormat="1" x14ac:dyDescent="0.25">
      <c r="A41" s="35">
        <v>42328</v>
      </c>
      <c r="B41" s="7" t="s">
        <v>380</v>
      </c>
      <c r="C41" s="9"/>
      <c r="D41" s="10" t="s">
        <v>66</v>
      </c>
      <c r="E41" s="11" t="s">
        <v>67</v>
      </c>
      <c r="F41" s="10" t="s">
        <v>24</v>
      </c>
      <c r="G41" s="14">
        <v>75</v>
      </c>
      <c r="H41" s="14"/>
      <c r="I41" s="14">
        <v>1</v>
      </c>
      <c r="J41" s="39">
        <v>71</v>
      </c>
      <c r="K41" s="23">
        <v>20</v>
      </c>
      <c r="L41" s="34">
        <f t="shared" si="0"/>
        <v>1420</v>
      </c>
    </row>
    <row r="42" spans="1:12" s="13" customFormat="1" x14ac:dyDescent="0.25">
      <c r="A42" s="35" t="s">
        <v>26</v>
      </c>
      <c r="B42" s="7" t="s">
        <v>380</v>
      </c>
      <c r="C42" s="9"/>
      <c r="D42" s="10" t="s">
        <v>68</v>
      </c>
      <c r="E42" s="11" t="s">
        <v>69</v>
      </c>
      <c r="F42" s="10" t="s">
        <v>24</v>
      </c>
      <c r="G42" s="14">
        <v>49</v>
      </c>
      <c r="H42" s="14"/>
      <c r="I42" s="14"/>
      <c r="J42" s="39">
        <v>22</v>
      </c>
      <c r="K42" s="23">
        <v>165</v>
      </c>
      <c r="L42" s="34">
        <f t="shared" si="0"/>
        <v>3630</v>
      </c>
    </row>
    <row r="43" spans="1:12" s="13" customFormat="1" x14ac:dyDescent="0.25">
      <c r="A43" s="35" t="s">
        <v>329</v>
      </c>
      <c r="B43" s="7" t="s">
        <v>380</v>
      </c>
      <c r="C43" s="9"/>
      <c r="D43" s="10" t="s">
        <v>70</v>
      </c>
      <c r="E43" s="11" t="s">
        <v>71</v>
      </c>
      <c r="F43" s="10" t="s">
        <v>24</v>
      </c>
      <c r="G43" s="14">
        <v>57</v>
      </c>
      <c r="H43" s="14"/>
      <c r="I43" s="14">
        <v>2</v>
      </c>
      <c r="J43" s="39">
        <v>26</v>
      </c>
      <c r="K43" s="23">
        <v>52.14</v>
      </c>
      <c r="L43" s="34">
        <f t="shared" si="0"/>
        <v>1355.64</v>
      </c>
    </row>
    <row r="44" spans="1:12" s="13" customFormat="1" x14ac:dyDescent="0.25">
      <c r="A44" s="35" t="s">
        <v>329</v>
      </c>
      <c r="B44" s="7" t="s">
        <v>380</v>
      </c>
      <c r="C44" s="9"/>
      <c r="D44" s="10" t="s">
        <v>72</v>
      </c>
      <c r="E44" s="11" t="s">
        <v>73</v>
      </c>
      <c r="F44" s="10" t="s">
        <v>24</v>
      </c>
      <c r="G44" s="14">
        <v>35</v>
      </c>
      <c r="H44" s="14"/>
      <c r="I44" s="14">
        <v>1</v>
      </c>
      <c r="J44" s="39">
        <v>43</v>
      </c>
      <c r="K44" s="23">
        <v>71.98</v>
      </c>
      <c r="L44" s="34">
        <f t="shared" ref="L44:L74" si="1">+J44*K44</f>
        <v>3095.1400000000003</v>
      </c>
    </row>
    <row r="45" spans="1:12" s="13" customFormat="1" x14ac:dyDescent="0.25">
      <c r="A45" s="35" t="s">
        <v>21</v>
      </c>
      <c r="B45" s="7" t="s">
        <v>380</v>
      </c>
      <c r="C45" s="9"/>
      <c r="D45" s="10" t="s">
        <v>74</v>
      </c>
      <c r="E45" s="11" t="s">
        <v>75</v>
      </c>
      <c r="F45" s="10" t="s">
        <v>24</v>
      </c>
      <c r="G45" s="12">
        <v>89</v>
      </c>
      <c r="H45" s="12"/>
      <c r="I45" s="12">
        <v>5</v>
      </c>
      <c r="J45" s="39">
        <v>76</v>
      </c>
      <c r="K45" s="23">
        <v>25.96</v>
      </c>
      <c r="L45" s="34">
        <f t="shared" si="1"/>
        <v>1972.96</v>
      </c>
    </row>
    <row r="46" spans="1:12" s="13" customFormat="1" x14ac:dyDescent="0.25">
      <c r="A46" s="35">
        <v>43795</v>
      </c>
      <c r="B46" s="7" t="s">
        <v>380</v>
      </c>
      <c r="C46" s="9"/>
      <c r="D46" s="10" t="s">
        <v>76</v>
      </c>
      <c r="E46" s="11" t="s">
        <v>77</v>
      </c>
      <c r="F46" s="10" t="s">
        <v>24</v>
      </c>
      <c r="G46" s="12">
        <v>583</v>
      </c>
      <c r="H46" s="12"/>
      <c r="I46" s="12">
        <v>12</v>
      </c>
      <c r="J46" s="39">
        <v>427</v>
      </c>
      <c r="K46" s="23">
        <v>12.98</v>
      </c>
      <c r="L46" s="34">
        <f t="shared" si="1"/>
        <v>5542.46</v>
      </c>
    </row>
    <row r="47" spans="1:12" s="13" customFormat="1" x14ac:dyDescent="0.25">
      <c r="A47" s="35" t="s">
        <v>26</v>
      </c>
      <c r="B47" s="7" t="s">
        <v>380</v>
      </c>
      <c r="C47" s="9"/>
      <c r="D47" s="10" t="s">
        <v>78</v>
      </c>
      <c r="E47" s="11" t="s">
        <v>79</v>
      </c>
      <c r="F47" s="10" t="s">
        <v>17</v>
      </c>
      <c r="G47" s="12">
        <v>111</v>
      </c>
      <c r="H47" s="12"/>
      <c r="I47" s="12">
        <v>4</v>
      </c>
      <c r="J47" s="39">
        <v>84</v>
      </c>
      <c r="K47" s="23">
        <v>32</v>
      </c>
      <c r="L47" s="34">
        <f t="shared" si="1"/>
        <v>2688</v>
      </c>
    </row>
    <row r="48" spans="1:12" s="13" customFormat="1" ht="22.5" x14ac:dyDescent="0.25">
      <c r="A48" s="35">
        <v>44110</v>
      </c>
      <c r="B48" s="7" t="s">
        <v>380</v>
      </c>
      <c r="C48" s="9"/>
      <c r="D48" s="10" t="s">
        <v>80</v>
      </c>
      <c r="E48" s="11" t="s">
        <v>81</v>
      </c>
      <c r="F48" s="10" t="s">
        <v>17</v>
      </c>
      <c r="G48" s="12">
        <v>390</v>
      </c>
      <c r="H48" s="12"/>
      <c r="I48" s="12">
        <v>6</v>
      </c>
      <c r="J48" s="39">
        <v>750</v>
      </c>
      <c r="K48" s="23">
        <v>6.49</v>
      </c>
      <c r="L48" s="34">
        <f t="shared" si="1"/>
        <v>4867.5</v>
      </c>
    </row>
    <row r="49" spans="1:12" s="13" customFormat="1" x14ac:dyDescent="0.25">
      <c r="A49" s="35" t="s">
        <v>341</v>
      </c>
      <c r="B49" s="7" t="s">
        <v>380</v>
      </c>
      <c r="C49" s="9"/>
      <c r="D49" s="10" t="s">
        <v>82</v>
      </c>
      <c r="E49" s="11" t="s">
        <v>362</v>
      </c>
      <c r="F49" s="10" t="s">
        <v>17</v>
      </c>
      <c r="G49" s="12"/>
      <c r="H49" s="12"/>
      <c r="I49" s="12"/>
      <c r="J49" s="39">
        <v>59</v>
      </c>
      <c r="K49" s="23">
        <v>79.650000000000006</v>
      </c>
      <c r="L49" s="34">
        <f t="shared" si="1"/>
        <v>4699.3500000000004</v>
      </c>
    </row>
    <row r="50" spans="1:12" s="13" customFormat="1" x14ac:dyDescent="0.25">
      <c r="A50" s="35" t="s">
        <v>341</v>
      </c>
      <c r="B50" s="7" t="s">
        <v>380</v>
      </c>
      <c r="C50" s="9"/>
      <c r="D50" s="10" t="s">
        <v>368</v>
      </c>
      <c r="E50" s="11" t="s">
        <v>365</v>
      </c>
      <c r="F50" s="10" t="s">
        <v>17</v>
      </c>
      <c r="G50" s="12"/>
      <c r="H50" s="12"/>
      <c r="I50" s="12"/>
      <c r="J50" s="39">
        <v>38</v>
      </c>
      <c r="K50" s="23">
        <v>495</v>
      </c>
      <c r="L50" s="34">
        <f t="shared" si="1"/>
        <v>18810</v>
      </c>
    </row>
    <row r="51" spans="1:12" s="13" customFormat="1" x14ac:dyDescent="0.25">
      <c r="A51" s="33" t="s">
        <v>324</v>
      </c>
      <c r="B51" s="7" t="s">
        <v>380</v>
      </c>
      <c r="C51" s="9"/>
      <c r="D51" s="10" t="s">
        <v>291</v>
      </c>
      <c r="E51" s="11" t="s">
        <v>312</v>
      </c>
      <c r="F51" s="10" t="s">
        <v>292</v>
      </c>
      <c r="G51" s="12"/>
      <c r="H51" s="12"/>
      <c r="I51" s="12"/>
      <c r="J51" s="39">
        <v>5</v>
      </c>
      <c r="K51" s="23">
        <v>206.5</v>
      </c>
      <c r="L51" s="34">
        <f t="shared" si="1"/>
        <v>1032.5</v>
      </c>
    </row>
    <row r="52" spans="1:12" s="13" customFormat="1" x14ac:dyDescent="0.25">
      <c r="A52" s="33" t="s">
        <v>324</v>
      </c>
      <c r="B52" s="7" t="s">
        <v>380</v>
      </c>
      <c r="C52" s="9"/>
      <c r="D52" s="10" t="s">
        <v>90</v>
      </c>
      <c r="E52" s="11" t="s">
        <v>293</v>
      </c>
      <c r="F52" s="10" t="s">
        <v>294</v>
      </c>
      <c r="G52" s="12"/>
      <c r="H52" s="12"/>
      <c r="I52" s="12"/>
      <c r="J52" s="39">
        <v>76</v>
      </c>
      <c r="K52" s="23">
        <v>211.22</v>
      </c>
      <c r="L52" s="34">
        <f t="shared" si="1"/>
        <v>16052.72</v>
      </c>
    </row>
    <row r="53" spans="1:12" s="13" customFormat="1" x14ac:dyDescent="0.25">
      <c r="A53" s="35" t="s">
        <v>328</v>
      </c>
      <c r="B53" s="7" t="s">
        <v>380</v>
      </c>
      <c r="C53" s="9"/>
      <c r="D53" s="10" t="s">
        <v>82</v>
      </c>
      <c r="E53" s="11" t="s">
        <v>83</v>
      </c>
      <c r="F53" s="10" t="s">
        <v>84</v>
      </c>
      <c r="G53" s="12">
        <v>4</v>
      </c>
      <c r="H53" s="12">
        <v>8</v>
      </c>
      <c r="I53" s="12">
        <v>1</v>
      </c>
      <c r="J53" s="39">
        <v>4</v>
      </c>
      <c r="K53" s="23">
        <v>1150</v>
      </c>
      <c r="L53" s="34">
        <f t="shared" si="1"/>
        <v>4600</v>
      </c>
    </row>
    <row r="54" spans="1:12" s="13" customFormat="1" ht="22.5" x14ac:dyDescent="0.25">
      <c r="A54" s="35">
        <v>41864</v>
      </c>
      <c r="B54" s="7" t="s">
        <v>380</v>
      </c>
      <c r="C54" s="9"/>
      <c r="D54" s="10" t="s">
        <v>85</v>
      </c>
      <c r="E54" s="11" t="s">
        <v>86</v>
      </c>
      <c r="F54" s="10" t="s">
        <v>17</v>
      </c>
      <c r="G54" s="12">
        <v>143</v>
      </c>
      <c r="H54" s="12"/>
      <c r="I54" s="12"/>
      <c r="J54" s="39">
        <v>137</v>
      </c>
      <c r="K54" s="23">
        <v>85</v>
      </c>
      <c r="L54" s="34">
        <f t="shared" si="1"/>
        <v>11645</v>
      </c>
    </row>
    <row r="55" spans="1:12" s="13" customFormat="1" ht="22.5" x14ac:dyDescent="0.25">
      <c r="A55" s="35" t="s">
        <v>87</v>
      </c>
      <c r="B55" s="7" t="s">
        <v>380</v>
      </c>
      <c r="C55" s="9"/>
      <c r="D55" s="10" t="s">
        <v>88</v>
      </c>
      <c r="E55" s="11" t="s">
        <v>301</v>
      </c>
      <c r="F55" s="10" t="s">
        <v>17</v>
      </c>
      <c r="G55" s="12">
        <v>23</v>
      </c>
      <c r="H55" s="12"/>
      <c r="I55" s="12">
        <v>1</v>
      </c>
      <c r="J55" s="39">
        <v>4</v>
      </c>
      <c r="K55" s="23">
        <v>129.80000000000001</v>
      </c>
      <c r="L55" s="34">
        <f t="shared" si="1"/>
        <v>519.20000000000005</v>
      </c>
    </row>
    <row r="56" spans="1:12" s="13" customFormat="1" x14ac:dyDescent="0.25">
      <c r="A56" s="35" t="s">
        <v>89</v>
      </c>
      <c r="B56" s="7" t="s">
        <v>380</v>
      </c>
      <c r="C56" s="9"/>
      <c r="D56" s="10" t="s">
        <v>90</v>
      </c>
      <c r="E56" s="11" t="s">
        <v>91</v>
      </c>
      <c r="F56" s="10" t="s">
        <v>13</v>
      </c>
      <c r="G56" s="12">
        <v>15</v>
      </c>
      <c r="H56" s="12">
        <v>20</v>
      </c>
      <c r="I56" s="12"/>
      <c r="J56" s="39">
        <v>10</v>
      </c>
      <c r="K56" s="23">
        <v>885</v>
      </c>
      <c r="L56" s="34">
        <f t="shared" si="1"/>
        <v>8850</v>
      </c>
    </row>
    <row r="57" spans="1:12" s="13" customFormat="1" x14ac:dyDescent="0.25">
      <c r="A57" s="33">
        <v>44881</v>
      </c>
      <c r="B57" s="7" t="s">
        <v>380</v>
      </c>
      <c r="C57" s="9"/>
      <c r="D57" s="10" t="s">
        <v>92</v>
      </c>
      <c r="E57" s="11" t="s">
        <v>93</v>
      </c>
      <c r="F57" s="10" t="s">
        <v>17</v>
      </c>
      <c r="G57" s="12">
        <v>81</v>
      </c>
      <c r="H57" s="12"/>
      <c r="I57" s="12">
        <v>2</v>
      </c>
      <c r="J57" s="39">
        <v>35</v>
      </c>
      <c r="K57" s="23">
        <v>115.64</v>
      </c>
      <c r="L57" s="34">
        <f t="shared" si="1"/>
        <v>4047.4</v>
      </c>
    </row>
    <row r="58" spans="1:12" s="13" customFormat="1" x14ac:dyDescent="0.25">
      <c r="A58" s="33">
        <v>44883</v>
      </c>
      <c r="B58" s="7" t="s">
        <v>380</v>
      </c>
      <c r="C58" s="9"/>
      <c r="D58" s="10" t="s">
        <v>94</v>
      </c>
      <c r="E58" s="11" t="s">
        <v>95</v>
      </c>
      <c r="F58" s="10" t="s">
        <v>17</v>
      </c>
      <c r="G58" s="12">
        <v>10</v>
      </c>
      <c r="H58" s="12"/>
      <c r="I58" s="12">
        <v>1</v>
      </c>
      <c r="J58" s="39">
        <v>25</v>
      </c>
      <c r="K58" s="23">
        <v>147.5</v>
      </c>
      <c r="L58" s="34">
        <f t="shared" si="1"/>
        <v>3687.5</v>
      </c>
    </row>
    <row r="59" spans="1:12" s="13" customFormat="1" x14ac:dyDescent="0.25">
      <c r="A59" s="33">
        <v>44865</v>
      </c>
      <c r="B59" s="7" t="s">
        <v>380</v>
      </c>
      <c r="C59" s="9"/>
      <c r="D59" s="10" t="s">
        <v>96</v>
      </c>
      <c r="E59" s="11" t="s">
        <v>97</v>
      </c>
      <c r="F59" s="10" t="s">
        <v>17</v>
      </c>
      <c r="G59" s="12">
        <v>13</v>
      </c>
      <c r="H59" s="12"/>
      <c r="I59" s="12"/>
      <c r="J59" s="39">
        <v>11</v>
      </c>
      <c r="K59" s="23">
        <v>76</v>
      </c>
      <c r="L59" s="34">
        <f t="shared" si="1"/>
        <v>836</v>
      </c>
    </row>
    <row r="60" spans="1:12" s="13" customFormat="1" x14ac:dyDescent="0.25">
      <c r="A60" s="35">
        <v>43062</v>
      </c>
      <c r="B60" s="7" t="s">
        <v>380</v>
      </c>
      <c r="C60" s="9"/>
      <c r="D60" s="10" t="s">
        <v>98</v>
      </c>
      <c r="E60" s="11" t="s">
        <v>99</v>
      </c>
      <c r="F60" s="10" t="s">
        <v>17</v>
      </c>
      <c r="G60" s="12">
        <v>42</v>
      </c>
      <c r="H60" s="12"/>
      <c r="I60" s="12"/>
      <c r="J60" s="39">
        <v>20</v>
      </c>
      <c r="K60" s="23">
        <v>96.76</v>
      </c>
      <c r="L60" s="34">
        <f t="shared" si="1"/>
        <v>1935.2</v>
      </c>
    </row>
    <row r="61" spans="1:12" s="13" customFormat="1" x14ac:dyDescent="0.25">
      <c r="A61" s="35">
        <v>44110</v>
      </c>
      <c r="B61" s="7" t="s">
        <v>380</v>
      </c>
      <c r="C61" s="9"/>
      <c r="D61" s="10" t="s">
        <v>100</v>
      </c>
      <c r="E61" s="11" t="s">
        <v>355</v>
      </c>
      <c r="F61" s="10" t="s">
        <v>17</v>
      </c>
      <c r="G61" s="12">
        <v>120</v>
      </c>
      <c r="H61" s="12"/>
      <c r="I61" s="12"/>
      <c r="J61" s="39">
        <v>522</v>
      </c>
      <c r="K61" s="23">
        <v>2.16</v>
      </c>
      <c r="L61" s="34">
        <f t="shared" si="1"/>
        <v>1127.52</v>
      </c>
    </row>
    <row r="62" spans="1:12" s="13" customFormat="1" x14ac:dyDescent="0.25">
      <c r="A62" s="35">
        <v>43005</v>
      </c>
      <c r="B62" s="7" t="s">
        <v>380</v>
      </c>
      <c r="C62" s="9"/>
      <c r="D62" s="10" t="s">
        <v>101</v>
      </c>
      <c r="E62" s="11" t="s">
        <v>356</v>
      </c>
      <c r="F62" s="10" t="s">
        <v>17</v>
      </c>
      <c r="G62" s="12">
        <v>348</v>
      </c>
      <c r="H62" s="12"/>
      <c r="I62" s="12"/>
      <c r="J62" s="39">
        <v>364</v>
      </c>
      <c r="K62" s="23">
        <v>4.3099999999999996</v>
      </c>
      <c r="L62" s="34">
        <f t="shared" si="1"/>
        <v>1568.84</v>
      </c>
    </row>
    <row r="63" spans="1:12" s="13" customFormat="1" x14ac:dyDescent="0.25">
      <c r="A63" s="35">
        <v>42328</v>
      </c>
      <c r="B63" s="7" t="s">
        <v>380</v>
      </c>
      <c r="C63" s="9"/>
      <c r="D63" s="10" t="s">
        <v>102</v>
      </c>
      <c r="E63" s="11" t="s">
        <v>357</v>
      </c>
      <c r="F63" s="10" t="s">
        <v>17</v>
      </c>
      <c r="G63" s="12">
        <v>59</v>
      </c>
      <c r="H63" s="12"/>
      <c r="I63" s="12"/>
      <c r="J63" s="39">
        <v>151</v>
      </c>
      <c r="K63" s="23">
        <v>15</v>
      </c>
      <c r="L63" s="34">
        <f t="shared" si="1"/>
        <v>2265</v>
      </c>
    </row>
    <row r="64" spans="1:12" s="13" customFormat="1" x14ac:dyDescent="0.25">
      <c r="A64" s="35" t="s">
        <v>364</v>
      </c>
      <c r="B64" s="7" t="s">
        <v>380</v>
      </c>
      <c r="C64" s="9"/>
      <c r="D64" s="10" t="s">
        <v>367</v>
      </c>
      <c r="E64" s="11" t="s">
        <v>352</v>
      </c>
      <c r="F64" s="10" t="s">
        <v>17</v>
      </c>
      <c r="G64" s="12"/>
      <c r="H64" s="12"/>
      <c r="I64" s="12"/>
      <c r="J64" s="39">
        <v>174</v>
      </c>
      <c r="K64" s="23">
        <v>21.24</v>
      </c>
      <c r="L64" s="34">
        <f t="shared" si="1"/>
        <v>3695.7599999999998</v>
      </c>
    </row>
    <row r="65" spans="1:12" s="13" customFormat="1" x14ac:dyDescent="0.25">
      <c r="A65" s="35" t="s">
        <v>329</v>
      </c>
      <c r="B65" s="7" t="s">
        <v>380</v>
      </c>
      <c r="C65" s="9"/>
      <c r="D65" s="10" t="s">
        <v>103</v>
      </c>
      <c r="E65" s="11" t="s">
        <v>104</v>
      </c>
      <c r="F65" s="10" t="s">
        <v>17</v>
      </c>
      <c r="G65" s="12">
        <v>16</v>
      </c>
      <c r="H65" s="12"/>
      <c r="I65" s="12"/>
      <c r="J65" s="39">
        <v>72</v>
      </c>
      <c r="K65" s="23">
        <v>19.5</v>
      </c>
      <c r="L65" s="34">
        <f t="shared" si="1"/>
        <v>1404</v>
      </c>
    </row>
    <row r="66" spans="1:12" s="13" customFormat="1" x14ac:dyDescent="0.25">
      <c r="A66" s="35">
        <v>42328</v>
      </c>
      <c r="B66" s="7" t="s">
        <v>380</v>
      </c>
      <c r="C66" s="9"/>
      <c r="D66" s="10" t="s">
        <v>105</v>
      </c>
      <c r="E66" s="11" t="s">
        <v>106</v>
      </c>
      <c r="F66" s="10" t="s">
        <v>17</v>
      </c>
      <c r="G66" s="12">
        <v>8</v>
      </c>
      <c r="H66" s="12"/>
      <c r="I66" s="12"/>
      <c r="J66" s="39">
        <v>92</v>
      </c>
      <c r="K66" s="23">
        <v>39.299999999999997</v>
      </c>
      <c r="L66" s="34">
        <f t="shared" si="1"/>
        <v>3615.6</v>
      </c>
    </row>
    <row r="67" spans="1:12" s="13" customFormat="1" x14ac:dyDescent="0.25">
      <c r="A67" s="35">
        <v>42328</v>
      </c>
      <c r="B67" s="7" t="s">
        <v>380</v>
      </c>
      <c r="C67" s="9"/>
      <c r="D67" s="10" t="s">
        <v>107</v>
      </c>
      <c r="E67" s="11" t="s">
        <v>108</v>
      </c>
      <c r="F67" s="10" t="s">
        <v>17</v>
      </c>
      <c r="G67" s="12">
        <v>4</v>
      </c>
      <c r="H67" s="12"/>
      <c r="I67" s="12"/>
      <c r="J67" s="39">
        <v>60</v>
      </c>
      <c r="K67" s="23">
        <v>39.299999999999997</v>
      </c>
      <c r="L67" s="34">
        <f t="shared" si="1"/>
        <v>2358</v>
      </c>
    </row>
    <row r="68" spans="1:12" s="13" customFormat="1" x14ac:dyDescent="0.25">
      <c r="A68" s="35" t="s">
        <v>329</v>
      </c>
      <c r="B68" s="7" t="s">
        <v>380</v>
      </c>
      <c r="C68" s="9"/>
      <c r="D68" s="10" t="s">
        <v>109</v>
      </c>
      <c r="E68" s="11" t="s">
        <v>110</v>
      </c>
      <c r="F68" s="10" t="s">
        <v>24</v>
      </c>
      <c r="G68" s="12">
        <v>49</v>
      </c>
      <c r="H68" s="12"/>
      <c r="I68" s="12">
        <v>5</v>
      </c>
      <c r="J68" s="39">
        <v>29</v>
      </c>
      <c r="K68" s="22">
        <v>317.99</v>
      </c>
      <c r="L68" s="34">
        <f t="shared" si="1"/>
        <v>9221.7100000000009</v>
      </c>
    </row>
    <row r="69" spans="1:12" s="13" customFormat="1" x14ac:dyDescent="0.25">
      <c r="A69" s="35">
        <v>43482</v>
      </c>
      <c r="B69" s="7" t="s">
        <v>380</v>
      </c>
      <c r="C69" s="9"/>
      <c r="D69" s="10" t="s">
        <v>111</v>
      </c>
      <c r="E69" s="11" t="s">
        <v>112</v>
      </c>
      <c r="F69" s="10" t="s">
        <v>24</v>
      </c>
      <c r="G69" s="12">
        <v>19</v>
      </c>
      <c r="H69" s="12"/>
      <c r="I69" s="12"/>
      <c r="J69" s="39">
        <v>23</v>
      </c>
      <c r="K69" s="23">
        <v>591</v>
      </c>
      <c r="L69" s="34">
        <f t="shared" si="1"/>
        <v>13593</v>
      </c>
    </row>
    <row r="70" spans="1:12" s="13" customFormat="1" x14ac:dyDescent="0.25">
      <c r="A70" s="35" t="s">
        <v>26</v>
      </c>
      <c r="B70" s="7" t="s">
        <v>380</v>
      </c>
      <c r="C70" s="9"/>
      <c r="D70" s="10" t="s">
        <v>113</v>
      </c>
      <c r="E70" s="11" t="s">
        <v>114</v>
      </c>
      <c r="F70" s="10" t="s">
        <v>24</v>
      </c>
      <c r="G70" s="12">
        <v>8</v>
      </c>
      <c r="H70" s="12"/>
      <c r="I70" s="12"/>
      <c r="J70" s="39">
        <v>24</v>
      </c>
      <c r="K70" s="23">
        <v>618.26</v>
      </c>
      <c r="L70" s="34">
        <f t="shared" si="1"/>
        <v>14838.24</v>
      </c>
    </row>
    <row r="71" spans="1:12" s="13" customFormat="1" x14ac:dyDescent="0.25">
      <c r="A71" s="35">
        <v>45334</v>
      </c>
      <c r="B71" s="7" t="s">
        <v>380</v>
      </c>
      <c r="C71" s="9"/>
      <c r="D71" s="10" t="s">
        <v>339</v>
      </c>
      <c r="E71" s="11" t="s">
        <v>338</v>
      </c>
      <c r="F71" s="10" t="s">
        <v>17</v>
      </c>
      <c r="G71" s="12"/>
      <c r="H71" s="12"/>
      <c r="I71" s="12"/>
      <c r="J71" s="39">
        <v>365</v>
      </c>
      <c r="K71" s="23">
        <v>2.65</v>
      </c>
      <c r="L71" s="34">
        <f t="shared" si="1"/>
        <v>967.25</v>
      </c>
    </row>
    <row r="72" spans="1:12" s="13" customFormat="1" x14ac:dyDescent="0.25">
      <c r="A72" s="35">
        <v>45638</v>
      </c>
      <c r="B72" s="7" t="s">
        <v>380</v>
      </c>
      <c r="C72" s="9"/>
      <c r="D72" s="10" t="s">
        <v>113</v>
      </c>
      <c r="E72" s="11" t="s">
        <v>335</v>
      </c>
      <c r="F72" s="10" t="s">
        <v>17</v>
      </c>
      <c r="G72" s="12"/>
      <c r="H72" s="12"/>
      <c r="I72" s="12"/>
      <c r="J72" s="39">
        <v>820</v>
      </c>
      <c r="K72" s="23">
        <v>1.5</v>
      </c>
      <c r="L72" s="34">
        <f t="shared" si="1"/>
        <v>1230</v>
      </c>
    </row>
    <row r="73" spans="1:12" s="13" customFormat="1" ht="22.5" x14ac:dyDescent="0.25">
      <c r="A73" s="35">
        <v>45058</v>
      </c>
      <c r="B73" s="7" t="s">
        <v>380</v>
      </c>
      <c r="C73" s="9"/>
      <c r="D73" s="10" t="s">
        <v>117</v>
      </c>
      <c r="E73" s="11" t="s">
        <v>118</v>
      </c>
      <c r="F73" s="10" t="s">
        <v>17</v>
      </c>
      <c r="G73" s="12"/>
      <c r="H73" s="12"/>
      <c r="I73" s="12"/>
      <c r="J73" s="39">
        <v>232</v>
      </c>
      <c r="K73" s="23">
        <v>4.5999999999999996</v>
      </c>
      <c r="L73" s="34">
        <f>+J73*K73</f>
        <v>1067.1999999999998</v>
      </c>
    </row>
    <row r="74" spans="1:12" s="13" customFormat="1" x14ac:dyDescent="0.25">
      <c r="A74" s="35">
        <v>44244</v>
      </c>
      <c r="B74" s="7" t="s">
        <v>380</v>
      </c>
      <c r="C74" s="9"/>
      <c r="D74" s="10" t="s">
        <v>115</v>
      </c>
      <c r="E74" s="11" t="s">
        <v>116</v>
      </c>
      <c r="F74" s="10" t="s">
        <v>17</v>
      </c>
      <c r="G74" s="12">
        <v>370</v>
      </c>
      <c r="H74" s="12"/>
      <c r="I74" s="12"/>
      <c r="J74" s="39">
        <v>21</v>
      </c>
      <c r="K74" s="23">
        <v>156.76</v>
      </c>
      <c r="L74" s="34">
        <f t="shared" si="1"/>
        <v>3291.96</v>
      </c>
    </row>
    <row r="75" spans="1:12" s="13" customFormat="1" x14ac:dyDescent="0.25">
      <c r="A75" s="35">
        <v>43661</v>
      </c>
      <c r="B75" s="7" t="s">
        <v>380</v>
      </c>
      <c r="C75" s="9"/>
      <c r="D75" s="10" t="s">
        <v>119</v>
      </c>
      <c r="E75" s="11" t="s">
        <v>120</v>
      </c>
      <c r="F75" s="10" t="s">
        <v>24</v>
      </c>
      <c r="G75" s="12">
        <v>11</v>
      </c>
      <c r="H75" s="12"/>
      <c r="I75" s="12"/>
      <c r="J75" s="39">
        <v>4</v>
      </c>
      <c r="K75" s="23">
        <v>44.9</v>
      </c>
      <c r="L75" s="34">
        <f t="shared" ref="L75:L104" si="2">+J75*K75</f>
        <v>179.6</v>
      </c>
    </row>
    <row r="76" spans="1:12" s="13" customFormat="1" x14ac:dyDescent="0.25">
      <c r="A76" s="35" t="s">
        <v>21</v>
      </c>
      <c r="B76" s="7" t="s">
        <v>380</v>
      </c>
      <c r="C76" s="9"/>
      <c r="D76" s="10" t="s">
        <v>121</v>
      </c>
      <c r="E76" s="11" t="s">
        <v>122</v>
      </c>
      <c r="F76" s="10" t="s">
        <v>17</v>
      </c>
      <c r="G76" s="12">
        <v>1680</v>
      </c>
      <c r="H76" s="12"/>
      <c r="I76" s="12"/>
      <c r="J76" s="39">
        <v>289</v>
      </c>
      <c r="K76" s="23">
        <v>2.75</v>
      </c>
      <c r="L76" s="34">
        <f t="shared" si="2"/>
        <v>794.75</v>
      </c>
    </row>
    <row r="77" spans="1:12" s="13" customFormat="1" x14ac:dyDescent="0.25">
      <c r="A77" s="35" t="s">
        <v>36</v>
      </c>
      <c r="B77" s="7" t="s">
        <v>380</v>
      </c>
      <c r="C77" s="9"/>
      <c r="D77" s="10" t="s">
        <v>123</v>
      </c>
      <c r="E77" s="11" t="s">
        <v>373</v>
      </c>
      <c r="F77" s="10" t="s">
        <v>17</v>
      </c>
      <c r="G77" s="12">
        <v>55</v>
      </c>
      <c r="H77" s="12"/>
      <c r="I77" s="12"/>
      <c r="J77" s="39">
        <v>45</v>
      </c>
      <c r="K77" s="23">
        <v>210</v>
      </c>
      <c r="L77" s="34">
        <f t="shared" si="2"/>
        <v>9450</v>
      </c>
    </row>
    <row r="78" spans="1:12" s="13" customFormat="1" x14ac:dyDescent="0.25">
      <c r="A78" s="35">
        <v>41976</v>
      </c>
      <c r="B78" s="7" t="s">
        <v>380</v>
      </c>
      <c r="C78" s="9"/>
      <c r="D78" s="10" t="s">
        <v>124</v>
      </c>
      <c r="E78" s="11" t="s">
        <v>125</v>
      </c>
      <c r="F78" s="10" t="s">
        <v>24</v>
      </c>
      <c r="G78" s="12">
        <v>26</v>
      </c>
      <c r="H78" s="12"/>
      <c r="I78" s="12"/>
      <c r="J78" s="39">
        <v>33</v>
      </c>
      <c r="K78" s="23">
        <v>85</v>
      </c>
      <c r="L78" s="34">
        <f t="shared" si="2"/>
        <v>2805</v>
      </c>
    </row>
    <row r="79" spans="1:12" s="13" customFormat="1" x14ac:dyDescent="0.25">
      <c r="A79" s="35" t="s">
        <v>329</v>
      </c>
      <c r="B79" s="7" t="s">
        <v>380</v>
      </c>
      <c r="C79" s="9"/>
      <c r="D79" s="10" t="s">
        <v>126</v>
      </c>
      <c r="E79" s="11" t="s">
        <v>330</v>
      </c>
      <c r="F79" s="10" t="s">
        <v>17</v>
      </c>
      <c r="G79" s="12"/>
      <c r="H79" s="12"/>
      <c r="I79" s="12"/>
      <c r="J79" s="39">
        <v>2</v>
      </c>
      <c r="K79" s="23">
        <v>657</v>
      </c>
      <c r="L79" s="34">
        <f t="shared" si="2"/>
        <v>1314</v>
      </c>
    </row>
    <row r="80" spans="1:12" s="13" customFormat="1" x14ac:dyDescent="0.25">
      <c r="A80" s="35">
        <v>43795</v>
      </c>
      <c r="B80" s="7" t="s">
        <v>380</v>
      </c>
      <c r="C80" s="9"/>
      <c r="D80" s="10" t="s">
        <v>126</v>
      </c>
      <c r="E80" s="11" t="s">
        <v>331</v>
      </c>
      <c r="F80" s="10" t="s">
        <v>24</v>
      </c>
      <c r="G80" s="12">
        <v>116</v>
      </c>
      <c r="H80" s="12"/>
      <c r="I80" s="12">
        <v>1</v>
      </c>
      <c r="J80" s="39">
        <v>38</v>
      </c>
      <c r="K80" s="23">
        <v>34.22</v>
      </c>
      <c r="L80" s="34">
        <f t="shared" si="2"/>
        <v>1300.3599999999999</v>
      </c>
    </row>
    <row r="81" spans="1:12" s="13" customFormat="1" x14ac:dyDescent="0.25">
      <c r="A81" s="35" t="s">
        <v>329</v>
      </c>
      <c r="B81" s="7" t="s">
        <v>380</v>
      </c>
      <c r="C81" s="9"/>
      <c r="D81" s="10" t="s">
        <v>126</v>
      </c>
      <c r="E81" s="11" t="s">
        <v>127</v>
      </c>
      <c r="F81" s="10" t="s">
        <v>17</v>
      </c>
      <c r="G81" s="12">
        <v>126</v>
      </c>
      <c r="H81" s="12"/>
      <c r="I81" s="12"/>
      <c r="J81" s="39">
        <v>56</v>
      </c>
      <c r="K81" s="23">
        <v>114</v>
      </c>
      <c r="L81" s="34">
        <f t="shared" si="2"/>
        <v>6384</v>
      </c>
    </row>
    <row r="82" spans="1:12" s="13" customFormat="1" x14ac:dyDescent="0.25">
      <c r="A82" s="33" t="s">
        <v>324</v>
      </c>
      <c r="B82" s="7" t="s">
        <v>380</v>
      </c>
      <c r="C82" s="9"/>
      <c r="D82" s="10" t="s">
        <v>128</v>
      </c>
      <c r="E82" s="11" t="s">
        <v>129</v>
      </c>
      <c r="F82" s="10" t="s">
        <v>17</v>
      </c>
      <c r="G82" s="12">
        <v>20</v>
      </c>
      <c r="H82" s="12">
        <v>125</v>
      </c>
      <c r="I82" s="12">
        <v>10</v>
      </c>
      <c r="J82" s="39">
        <v>49</v>
      </c>
      <c r="K82" s="23">
        <v>76.7</v>
      </c>
      <c r="L82" s="34">
        <f t="shared" si="2"/>
        <v>3758.3</v>
      </c>
    </row>
    <row r="83" spans="1:12" s="13" customFormat="1" x14ac:dyDescent="0.25">
      <c r="A83" s="33" t="s">
        <v>332</v>
      </c>
      <c r="B83" s="7" t="s">
        <v>380</v>
      </c>
      <c r="C83" s="9"/>
      <c r="D83" s="10" t="s">
        <v>130</v>
      </c>
      <c r="E83" s="11" t="s">
        <v>131</v>
      </c>
      <c r="F83" s="10" t="s">
        <v>17</v>
      </c>
      <c r="G83" s="12">
        <v>84</v>
      </c>
      <c r="H83" s="12"/>
      <c r="I83" s="12">
        <v>1</v>
      </c>
      <c r="J83" s="39">
        <v>14</v>
      </c>
      <c r="K83" s="23">
        <v>430</v>
      </c>
      <c r="L83" s="34">
        <f t="shared" si="2"/>
        <v>6020</v>
      </c>
    </row>
    <row r="84" spans="1:12" s="13" customFormat="1" x14ac:dyDescent="0.25">
      <c r="A84" s="35">
        <v>45547</v>
      </c>
      <c r="B84" s="7" t="s">
        <v>380</v>
      </c>
      <c r="C84" s="9"/>
      <c r="D84" s="10" t="s">
        <v>348</v>
      </c>
      <c r="E84" s="11" t="s">
        <v>374</v>
      </c>
      <c r="F84" s="10" t="s">
        <v>17</v>
      </c>
      <c r="G84" s="12"/>
      <c r="H84" s="12"/>
      <c r="I84" s="12"/>
      <c r="J84" s="39">
        <v>12</v>
      </c>
      <c r="K84" s="23">
        <v>75</v>
      </c>
      <c r="L84" s="34">
        <f t="shared" si="2"/>
        <v>900</v>
      </c>
    </row>
    <row r="85" spans="1:12" s="13" customFormat="1" x14ac:dyDescent="0.25">
      <c r="A85" s="35" t="s">
        <v>132</v>
      </c>
      <c r="B85" s="7" t="s">
        <v>380</v>
      </c>
      <c r="C85" s="9"/>
      <c r="D85" s="10" t="s">
        <v>133</v>
      </c>
      <c r="E85" s="11" t="s">
        <v>134</v>
      </c>
      <c r="F85" s="10" t="s">
        <v>17</v>
      </c>
      <c r="G85" s="12">
        <v>240</v>
      </c>
      <c r="H85" s="12"/>
      <c r="I85" s="12"/>
      <c r="J85" s="39">
        <v>39</v>
      </c>
      <c r="K85" s="23">
        <v>4.63</v>
      </c>
      <c r="L85" s="34">
        <f t="shared" si="2"/>
        <v>180.57</v>
      </c>
    </row>
    <row r="86" spans="1:12" s="13" customFormat="1" x14ac:dyDescent="0.25">
      <c r="A86" s="35" t="s">
        <v>363</v>
      </c>
      <c r="B86" s="7" t="s">
        <v>380</v>
      </c>
      <c r="C86" s="9"/>
      <c r="D86" s="10" t="s">
        <v>366</v>
      </c>
      <c r="E86" s="11" t="s">
        <v>358</v>
      </c>
      <c r="F86" s="10" t="s">
        <v>17</v>
      </c>
      <c r="G86" s="12"/>
      <c r="H86" s="12"/>
      <c r="I86" s="12"/>
      <c r="J86" s="39">
        <v>95</v>
      </c>
      <c r="K86" s="23">
        <v>80</v>
      </c>
      <c r="L86" s="34">
        <f t="shared" si="2"/>
        <v>7600</v>
      </c>
    </row>
    <row r="87" spans="1:12" s="13" customFormat="1" x14ac:dyDescent="0.25">
      <c r="A87" s="35" t="s">
        <v>21</v>
      </c>
      <c r="B87" s="7" t="s">
        <v>380</v>
      </c>
      <c r="C87" s="9"/>
      <c r="D87" s="10" t="s">
        <v>136</v>
      </c>
      <c r="E87" s="11" t="s">
        <v>137</v>
      </c>
      <c r="F87" s="10" t="s">
        <v>135</v>
      </c>
      <c r="G87" s="12">
        <v>14</v>
      </c>
      <c r="H87" s="12"/>
      <c r="I87" s="12">
        <v>1</v>
      </c>
      <c r="J87" s="39">
        <v>24</v>
      </c>
      <c r="K87" s="23">
        <v>49</v>
      </c>
      <c r="L87" s="34">
        <f t="shared" si="2"/>
        <v>1176</v>
      </c>
    </row>
    <row r="88" spans="1:12" s="13" customFormat="1" x14ac:dyDescent="0.25">
      <c r="A88" s="35">
        <v>43795</v>
      </c>
      <c r="B88" s="7" t="s">
        <v>380</v>
      </c>
      <c r="C88" s="9"/>
      <c r="D88" s="10" t="s">
        <v>138</v>
      </c>
      <c r="E88" s="11" t="s">
        <v>139</v>
      </c>
      <c r="F88" s="10" t="s">
        <v>135</v>
      </c>
      <c r="G88" s="12">
        <v>89</v>
      </c>
      <c r="H88" s="12"/>
      <c r="I88" s="12"/>
      <c r="J88" s="39">
        <v>46</v>
      </c>
      <c r="K88" s="23">
        <v>80</v>
      </c>
      <c r="L88" s="34">
        <f t="shared" si="2"/>
        <v>3680</v>
      </c>
    </row>
    <row r="89" spans="1:12" s="13" customFormat="1" x14ac:dyDescent="0.25">
      <c r="A89" s="35" t="s">
        <v>33</v>
      </c>
      <c r="B89" s="7" t="s">
        <v>380</v>
      </c>
      <c r="C89" s="9"/>
      <c r="D89" s="10" t="s">
        <v>140</v>
      </c>
      <c r="E89" s="11" t="s">
        <v>141</v>
      </c>
      <c r="F89" s="10" t="s">
        <v>17</v>
      </c>
      <c r="G89" s="12">
        <v>133</v>
      </c>
      <c r="H89" s="12"/>
      <c r="I89" s="12">
        <v>10</v>
      </c>
      <c r="J89" s="39">
        <v>9</v>
      </c>
      <c r="K89" s="23">
        <v>82.6</v>
      </c>
      <c r="L89" s="34">
        <f t="shared" si="2"/>
        <v>743.4</v>
      </c>
    </row>
    <row r="90" spans="1:12" s="13" customFormat="1" x14ac:dyDescent="0.25">
      <c r="A90" s="35" t="s">
        <v>21</v>
      </c>
      <c r="B90" s="7" t="s">
        <v>380</v>
      </c>
      <c r="C90" s="9"/>
      <c r="D90" s="10" t="s">
        <v>142</v>
      </c>
      <c r="E90" s="11" t="s">
        <v>143</v>
      </c>
      <c r="F90" s="10" t="s">
        <v>135</v>
      </c>
      <c r="G90" s="12">
        <v>75</v>
      </c>
      <c r="H90" s="12"/>
      <c r="I90" s="12">
        <v>11</v>
      </c>
      <c r="J90" s="39">
        <v>75</v>
      </c>
      <c r="K90" s="23">
        <v>65</v>
      </c>
      <c r="L90" s="34">
        <f t="shared" si="2"/>
        <v>4875</v>
      </c>
    </row>
    <row r="91" spans="1:12" s="13" customFormat="1" x14ac:dyDescent="0.25">
      <c r="A91" s="35" t="s">
        <v>328</v>
      </c>
      <c r="B91" s="7" t="s">
        <v>380</v>
      </c>
      <c r="C91" s="9"/>
      <c r="D91" s="10" t="s">
        <v>326</v>
      </c>
      <c r="E91" s="11" t="s">
        <v>289</v>
      </c>
      <c r="F91" s="10" t="s">
        <v>290</v>
      </c>
      <c r="G91" s="12"/>
      <c r="H91" s="12"/>
      <c r="I91" s="12"/>
      <c r="J91" s="39">
        <v>20</v>
      </c>
      <c r="K91" s="23">
        <v>125</v>
      </c>
      <c r="L91" s="34">
        <f t="shared" si="2"/>
        <v>2500</v>
      </c>
    </row>
    <row r="92" spans="1:12" s="13" customFormat="1" x14ac:dyDescent="0.25">
      <c r="A92" s="35">
        <v>45334</v>
      </c>
      <c r="B92" s="7" t="s">
        <v>380</v>
      </c>
      <c r="C92" s="9"/>
      <c r="D92" s="10" t="s">
        <v>144</v>
      </c>
      <c r="E92" s="11" t="s">
        <v>145</v>
      </c>
      <c r="F92" s="10" t="s">
        <v>17</v>
      </c>
      <c r="G92" s="12">
        <v>15</v>
      </c>
      <c r="H92" s="12">
        <v>100</v>
      </c>
      <c r="I92" s="12">
        <v>22</v>
      </c>
      <c r="J92" s="39">
        <v>74</v>
      </c>
      <c r="K92" s="23">
        <v>75</v>
      </c>
      <c r="L92" s="34">
        <f t="shared" si="2"/>
        <v>5550</v>
      </c>
    </row>
    <row r="93" spans="1:12" s="13" customFormat="1" x14ac:dyDescent="0.25">
      <c r="A93" s="35" t="s">
        <v>300</v>
      </c>
      <c r="B93" s="7" t="s">
        <v>380</v>
      </c>
      <c r="C93" s="9"/>
      <c r="D93" s="10" t="s">
        <v>325</v>
      </c>
      <c r="E93" s="11" t="s">
        <v>299</v>
      </c>
      <c r="F93" s="10" t="s">
        <v>290</v>
      </c>
      <c r="G93" s="12"/>
      <c r="H93" s="12"/>
      <c r="I93" s="12"/>
      <c r="J93" s="39">
        <v>112</v>
      </c>
      <c r="K93" s="23">
        <v>147.5</v>
      </c>
      <c r="L93" s="34">
        <f t="shared" si="2"/>
        <v>16520</v>
      </c>
    </row>
    <row r="94" spans="1:12" s="13" customFormat="1" x14ac:dyDescent="0.25">
      <c r="A94" s="35" t="s">
        <v>26</v>
      </c>
      <c r="B94" s="7" t="s">
        <v>380</v>
      </c>
      <c r="C94" s="9"/>
      <c r="D94" s="10" t="s">
        <v>146</v>
      </c>
      <c r="E94" s="11" t="s">
        <v>147</v>
      </c>
      <c r="F94" s="10" t="s">
        <v>17</v>
      </c>
      <c r="G94" s="12"/>
      <c r="H94" s="12"/>
      <c r="I94" s="12"/>
      <c r="J94" s="39">
        <v>78</v>
      </c>
      <c r="K94" s="23">
        <v>19.690000000000001</v>
      </c>
      <c r="L94" s="34">
        <f t="shared" si="2"/>
        <v>1535.8200000000002</v>
      </c>
    </row>
    <row r="95" spans="1:12" s="13" customFormat="1" x14ac:dyDescent="0.25">
      <c r="A95" s="35">
        <v>44382</v>
      </c>
      <c r="B95" s="7" t="s">
        <v>380</v>
      </c>
      <c r="C95" s="9"/>
      <c r="D95" s="10" t="s">
        <v>148</v>
      </c>
      <c r="E95" s="11" t="s">
        <v>149</v>
      </c>
      <c r="F95" s="10" t="s">
        <v>17</v>
      </c>
      <c r="G95" s="12">
        <v>120</v>
      </c>
      <c r="H95" s="12"/>
      <c r="I95" s="12"/>
      <c r="J95" s="39">
        <v>49</v>
      </c>
      <c r="K95" s="23">
        <v>63.72</v>
      </c>
      <c r="L95" s="34">
        <f t="shared" si="2"/>
        <v>3122.2799999999997</v>
      </c>
    </row>
    <row r="96" spans="1:12" s="13" customFormat="1" x14ac:dyDescent="0.25">
      <c r="A96" s="35" t="s">
        <v>26</v>
      </c>
      <c r="B96" s="7" t="s">
        <v>380</v>
      </c>
      <c r="C96" s="9"/>
      <c r="D96" s="10" t="s">
        <v>150</v>
      </c>
      <c r="E96" s="11" t="s">
        <v>151</v>
      </c>
      <c r="F96" s="10" t="s">
        <v>17</v>
      </c>
      <c r="G96" s="12">
        <v>182</v>
      </c>
      <c r="H96" s="12"/>
      <c r="I96" s="12"/>
      <c r="J96" s="39">
        <v>190</v>
      </c>
      <c r="K96" s="23">
        <v>41.3</v>
      </c>
      <c r="L96" s="34">
        <f t="shared" si="2"/>
        <v>7846.9999999999991</v>
      </c>
    </row>
    <row r="97" spans="1:12" s="13" customFormat="1" x14ac:dyDescent="0.25">
      <c r="A97" s="35" t="s">
        <v>328</v>
      </c>
      <c r="B97" s="7" t="s">
        <v>380</v>
      </c>
      <c r="C97" s="9"/>
      <c r="D97" s="10" t="s">
        <v>153</v>
      </c>
      <c r="E97" s="11" t="s">
        <v>154</v>
      </c>
      <c r="F97" s="10" t="s">
        <v>17</v>
      </c>
      <c r="G97" s="12">
        <v>46</v>
      </c>
      <c r="H97" s="12"/>
      <c r="I97" s="12">
        <v>2</v>
      </c>
      <c r="J97" s="39">
        <v>44</v>
      </c>
      <c r="K97" s="23">
        <v>250</v>
      </c>
      <c r="L97" s="34">
        <f t="shared" si="2"/>
        <v>11000</v>
      </c>
    </row>
    <row r="98" spans="1:12" s="13" customFormat="1" x14ac:dyDescent="0.25">
      <c r="A98" s="35">
        <v>43553</v>
      </c>
      <c r="B98" s="7" t="s">
        <v>380</v>
      </c>
      <c r="C98" s="9"/>
      <c r="D98" s="10" t="s">
        <v>155</v>
      </c>
      <c r="E98" s="11" t="s">
        <v>156</v>
      </c>
      <c r="F98" s="10" t="s">
        <v>17</v>
      </c>
      <c r="G98" s="12">
        <v>21</v>
      </c>
      <c r="H98" s="12"/>
      <c r="I98" s="12"/>
      <c r="J98" s="39">
        <v>13</v>
      </c>
      <c r="K98" s="23">
        <v>94.4</v>
      </c>
      <c r="L98" s="34">
        <f t="shared" si="2"/>
        <v>1227.2</v>
      </c>
    </row>
    <row r="99" spans="1:12" s="13" customFormat="1" x14ac:dyDescent="0.25">
      <c r="A99" s="35" t="s">
        <v>328</v>
      </c>
      <c r="B99" s="7" t="s">
        <v>380</v>
      </c>
      <c r="C99" s="9"/>
      <c r="D99" s="10" t="s">
        <v>157</v>
      </c>
      <c r="E99" s="11" t="s">
        <v>158</v>
      </c>
      <c r="F99" s="10" t="s">
        <v>17</v>
      </c>
      <c r="G99" s="12">
        <v>36</v>
      </c>
      <c r="H99" s="12"/>
      <c r="I99" s="12">
        <v>3</v>
      </c>
      <c r="J99" s="39">
        <v>39</v>
      </c>
      <c r="K99" s="23">
        <v>125</v>
      </c>
      <c r="L99" s="34">
        <f t="shared" si="2"/>
        <v>4875</v>
      </c>
    </row>
    <row r="100" spans="1:12" s="13" customFormat="1" x14ac:dyDescent="0.25">
      <c r="A100" s="33">
        <v>45334</v>
      </c>
      <c r="B100" s="7" t="s">
        <v>380</v>
      </c>
      <c r="C100" s="9"/>
      <c r="D100" s="10" t="s">
        <v>159</v>
      </c>
      <c r="E100" s="11" t="s">
        <v>160</v>
      </c>
      <c r="F100" s="10" t="s">
        <v>17</v>
      </c>
      <c r="G100" s="12">
        <v>34</v>
      </c>
      <c r="H100" s="12">
        <v>80</v>
      </c>
      <c r="I100" s="12">
        <v>9</v>
      </c>
      <c r="J100" s="39">
        <v>54</v>
      </c>
      <c r="K100" s="23">
        <v>127</v>
      </c>
      <c r="L100" s="34">
        <f t="shared" si="2"/>
        <v>6858</v>
      </c>
    </row>
    <row r="101" spans="1:12" s="13" customFormat="1" x14ac:dyDescent="0.25">
      <c r="A101" s="35" t="s">
        <v>14</v>
      </c>
      <c r="B101" s="7" t="s">
        <v>380</v>
      </c>
      <c r="C101" s="9"/>
      <c r="D101" s="10" t="s">
        <v>161</v>
      </c>
      <c r="E101" s="11" t="s">
        <v>162</v>
      </c>
      <c r="F101" s="10" t="s">
        <v>17</v>
      </c>
      <c r="G101" s="12">
        <v>25000</v>
      </c>
      <c r="H101" s="12"/>
      <c r="I101" s="12">
        <v>4200</v>
      </c>
      <c r="J101" s="39">
        <v>3500</v>
      </c>
      <c r="K101" s="23">
        <v>1.94</v>
      </c>
      <c r="L101" s="34">
        <f t="shared" si="2"/>
        <v>6790</v>
      </c>
    </row>
    <row r="102" spans="1:12" s="13" customFormat="1" x14ac:dyDescent="0.25">
      <c r="A102" s="35" t="s">
        <v>329</v>
      </c>
      <c r="B102" s="7" t="s">
        <v>380</v>
      </c>
      <c r="C102" s="9"/>
      <c r="D102" s="10" t="s">
        <v>163</v>
      </c>
      <c r="E102" s="11" t="s">
        <v>164</v>
      </c>
      <c r="F102" s="10" t="s">
        <v>17</v>
      </c>
      <c r="G102" s="12">
        <v>83</v>
      </c>
      <c r="H102" s="12"/>
      <c r="I102" s="12"/>
      <c r="J102" s="39">
        <v>131</v>
      </c>
      <c r="K102" s="23">
        <v>44.07</v>
      </c>
      <c r="L102" s="34">
        <f t="shared" si="2"/>
        <v>5773.17</v>
      </c>
    </row>
    <row r="103" spans="1:12" s="13" customFormat="1" x14ac:dyDescent="0.25">
      <c r="A103" s="35" t="s">
        <v>21</v>
      </c>
      <c r="B103" s="7" t="s">
        <v>380</v>
      </c>
      <c r="C103" s="9"/>
      <c r="D103" s="10" t="s">
        <v>165</v>
      </c>
      <c r="E103" s="11" t="s">
        <v>359</v>
      </c>
      <c r="F103" s="10" t="s">
        <v>17</v>
      </c>
      <c r="G103" s="12">
        <v>18</v>
      </c>
      <c r="H103" s="12"/>
      <c r="I103" s="12">
        <v>5</v>
      </c>
      <c r="J103" s="39">
        <v>446</v>
      </c>
      <c r="K103" s="23">
        <v>25.36</v>
      </c>
      <c r="L103" s="34">
        <f t="shared" si="2"/>
        <v>11310.56</v>
      </c>
    </row>
    <row r="104" spans="1:12" s="13" customFormat="1" x14ac:dyDescent="0.25">
      <c r="A104" s="35">
        <v>43795</v>
      </c>
      <c r="B104" s="7" t="s">
        <v>380</v>
      </c>
      <c r="C104" s="9"/>
      <c r="D104" s="10" t="s">
        <v>166</v>
      </c>
      <c r="E104" s="11" t="s">
        <v>360</v>
      </c>
      <c r="F104" s="10" t="s">
        <v>17</v>
      </c>
      <c r="G104" s="12">
        <v>81</v>
      </c>
      <c r="H104" s="12"/>
      <c r="I104" s="12">
        <v>5</v>
      </c>
      <c r="J104" s="39">
        <v>156</v>
      </c>
      <c r="K104" s="23">
        <v>8.26</v>
      </c>
      <c r="L104" s="34">
        <f t="shared" si="2"/>
        <v>1288.56</v>
      </c>
    </row>
    <row r="105" spans="1:12" s="13" customFormat="1" x14ac:dyDescent="0.25">
      <c r="A105" s="35" t="s">
        <v>324</v>
      </c>
      <c r="B105" s="7" t="s">
        <v>380</v>
      </c>
      <c r="C105" s="9"/>
      <c r="D105" s="10" t="s">
        <v>167</v>
      </c>
      <c r="E105" s="11" t="s">
        <v>168</v>
      </c>
      <c r="F105" s="10" t="s">
        <v>17</v>
      </c>
      <c r="G105" s="12">
        <v>109</v>
      </c>
      <c r="H105" s="12"/>
      <c r="I105" s="12"/>
      <c r="J105" s="39">
        <v>54</v>
      </c>
      <c r="K105" s="23">
        <v>15.34</v>
      </c>
      <c r="L105" s="34">
        <f t="shared" ref="L105:L126" si="3">+J105*K105</f>
        <v>828.36</v>
      </c>
    </row>
    <row r="106" spans="1:12" s="13" customFormat="1" x14ac:dyDescent="0.25">
      <c r="A106" s="35" t="s">
        <v>36</v>
      </c>
      <c r="B106" s="7" t="s">
        <v>380</v>
      </c>
      <c r="C106" s="9"/>
      <c r="D106" s="10" t="s">
        <v>169</v>
      </c>
      <c r="E106" s="11" t="s">
        <v>170</v>
      </c>
      <c r="F106" s="10" t="s">
        <v>17</v>
      </c>
      <c r="G106" s="12">
        <v>54</v>
      </c>
      <c r="H106" s="12"/>
      <c r="I106" s="12"/>
      <c r="J106" s="39">
        <v>85</v>
      </c>
      <c r="K106" s="23">
        <v>125</v>
      </c>
      <c r="L106" s="34">
        <f t="shared" si="3"/>
        <v>10625</v>
      </c>
    </row>
    <row r="107" spans="1:12" s="13" customFormat="1" x14ac:dyDescent="0.25">
      <c r="A107" s="35" t="s">
        <v>33</v>
      </c>
      <c r="B107" s="7" t="s">
        <v>380</v>
      </c>
      <c r="C107" s="9"/>
      <c r="D107" s="10" t="s">
        <v>171</v>
      </c>
      <c r="E107" s="11" t="s">
        <v>172</v>
      </c>
      <c r="F107" s="10" t="s">
        <v>17</v>
      </c>
      <c r="G107" s="12">
        <v>114</v>
      </c>
      <c r="H107" s="12"/>
      <c r="I107" s="12"/>
      <c r="J107" s="39">
        <v>11</v>
      </c>
      <c r="K107" s="23">
        <v>153.4</v>
      </c>
      <c r="L107" s="34">
        <f t="shared" si="3"/>
        <v>1687.4</v>
      </c>
    </row>
    <row r="108" spans="1:12" s="13" customFormat="1" x14ac:dyDescent="0.25">
      <c r="A108" s="35" t="s">
        <v>33</v>
      </c>
      <c r="B108" s="7" t="s">
        <v>380</v>
      </c>
      <c r="C108" s="9"/>
      <c r="D108" s="10" t="s">
        <v>173</v>
      </c>
      <c r="E108" s="11" t="s">
        <v>375</v>
      </c>
      <c r="F108" s="10" t="s">
        <v>17</v>
      </c>
      <c r="G108" s="12">
        <v>44</v>
      </c>
      <c r="H108" s="12"/>
      <c r="I108" s="12">
        <v>8</v>
      </c>
      <c r="J108" s="39">
        <v>1</v>
      </c>
      <c r="K108" s="23">
        <v>708</v>
      </c>
      <c r="L108" s="34">
        <f t="shared" si="3"/>
        <v>708</v>
      </c>
    </row>
    <row r="109" spans="1:12" s="13" customFormat="1" x14ac:dyDescent="0.25">
      <c r="A109" s="33">
        <v>45638</v>
      </c>
      <c r="B109" s="7" t="s">
        <v>380</v>
      </c>
      <c r="C109" s="9"/>
      <c r="D109" s="10" t="s">
        <v>174</v>
      </c>
      <c r="E109" s="11" t="s">
        <v>175</v>
      </c>
      <c r="F109" s="10" t="s">
        <v>17</v>
      </c>
      <c r="G109" s="12">
        <v>313</v>
      </c>
      <c r="H109" s="12"/>
      <c r="I109" s="12">
        <v>154</v>
      </c>
      <c r="J109" s="39">
        <v>220</v>
      </c>
      <c r="K109" s="23">
        <v>88.5</v>
      </c>
      <c r="L109" s="34">
        <f t="shared" si="3"/>
        <v>19470</v>
      </c>
    </row>
    <row r="110" spans="1:12" s="13" customFormat="1" x14ac:dyDescent="0.25">
      <c r="A110" s="33" t="s">
        <v>364</v>
      </c>
      <c r="B110" s="7" t="s">
        <v>380</v>
      </c>
      <c r="C110" s="9"/>
      <c r="D110" s="24" t="s">
        <v>195</v>
      </c>
      <c r="E110" s="25" t="s">
        <v>354</v>
      </c>
      <c r="F110" s="10" t="s">
        <v>17</v>
      </c>
      <c r="G110" s="26"/>
      <c r="H110" s="26"/>
      <c r="I110" s="26"/>
      <c r="J110" s="40">
        <v>192</v>
      </c>
      <c r="K110" s="27">
        <v>101.2</v>
      </c>
      <c r="L110" s="36">
        <f t="shared" si="3"/>
        <v>19430.400000000001</v>
      </c>
    </row>
    <row r="111" spans="1:12" s="13" customFormat="1" x14ac:dyDescent="0.25">
      <c r="A111" s="35">
        <v>42328</v>
      </c>
      <c r="B111" s="7" t="s">
        <v>380</v>
      </c>
      <c r="C111" s="9"/>
      <c r="D111" s="24" t="s">
        <v>176</v>
      </c>
      <c r="E111" s="25" t="s">
        <v>177</v>
      </c>
      <c r="F111" s="24" t="s">
        <v>17</v>
      </c>
      <c r="G111" s="26">
        <v>196</v>
      </c>
      <c r="H111" s="26"/>
      <c r="I111" s="26">
        <v>10</v>
      </c>
      <c r="J111" s="40">
        <v>159</v>
      </c>
      <c r="K111" s="27">
        <v>43</v>
      </c>
      <c r="L111" s="36">
        <f t="shared" si="3"/>
        <v>6837</v>
      </c>
    </row>
    <row r="112" spans="1:12" s="13" customFormat="1" x14ac:dyDescent="0.25">
      <c r="A112" s="35">
        <v>45334</v>
      </c>
      <c r="B112" s="7" t="s">
        <v>380</v>
      </c>
      <c r="C112" s="32"/>
      <c r="D112" s="10" t="s">
        <v>346</v>
      </c>
      <c r="E112" s="11" t="s">
        <v>347</v>
      </c>
      <c r="F112" s="10" t="s">
        <v>17</v>
      </c>
      <c r="G112" s="12"/>
      <c r="H112" s="12"/>
      <c r="I112" s="12"/>
      <c r="J112" s="39">
        <v>60</v>
      </c>
      <c r="K112" s="23">
        <v>110</v>
      </c>
      <c r="L112" s="36">
        <f t="shared" si="3"/>
        <v>6600</v>
      </c>
    </row>
    <row r="113" spans="1:12" s="13" customFormat="1" x14ac:dyDescent="0.25">
      <c r="A113" s="35" t="s">
        <v>329</v>
      </c>
      <c r="B113" s="7" t="s">
        <v>380</v>
      </c>
      <c r="C113" s="9"/>
      <c r="D113" s="28" t="s">
        <v>178</v>
      </c>
      <c r="E113" s="29" t="s">
        <v>372</v>
      </c>
      <c r="F113" s="28" t="s">
        <v>17</v>
      </c>
      <c r="G113" s="30">
        <v>4</v>
      </c>
      <c r="H113" s="30"/>
      <c r="I113" s="30">
        <v>1</v>
      </c>
      <c r="J113" s="41">
        <v>5</v>
      </c>
      <c r="K113" s="31">
        <v>485.99</v>
      </c>
      <c r="L113" s="37">
        <f t="shared" si="3"/>
        <v>2429.9499999999998</v>
      </c>
    </row>
    <row r="114" spans="1:12" s="13" customFormat="1" x14ac:dyDescent="0.25">
      <c r="A114" s="35">
        <v>42760</v>
      </c>
      <c r="B114" s="7" t="s">
        <v>380</v>
      </c>
      <c r="C114" s="9"/>
      <c r="D114" s="10" t="s">
        <v>179</v>
      </c>
      <c r="E114" s="11" t="s">
        <v>180</v>
      </c>
      <c r="F114" s="10" t="s">
        <v>17</v>
      </c>
      <c r="G114" s="12">
        <v>124</v>
      </c>
      <c r="H114" s="12"/>
      <c r="I114" s="12"/>
      <c r="J114" s="39">
        <v>25</v>
      </c>
      <c r="K114" s="23">
        <v>51.74</v>
      </c>
      <c r="L114" s="34">
        <f t="shared" si="3"/>
        <v>1293.5</v>
      </c>
    </row>
    <row r="115" spans="1:12" s="13" customFormat="1" x14ac:dyDescent="0.25">
      <c r="A115" s="35">
        <v>43095</v>
      </c>
      <c r="B115" s="7" t="s">
        <v>380</v>
      </c>
      <c r="C115" s="9"/>
      <c r="D115" s="10" t="s">
        <v>181</v>
      </c>
      <c r="E115" s="11" t="s">
        <v>182</v>
      </c>
      <c r="F115" s="10" t="s">
        <v>17</v>
      </c>
      <c r="G115" s="12">
        <v>18</v>
      </c>
      <c r="H115" s="12"/>
      <c r="I115" s="12"/>
      <c r="J115" s="39">
        <v>13</v>
      </c>
      <c r="K115" s="23">
        <v>166</v>
      </c>
      <c r="L115" s="34">
        <f t="shared" si="3"/>
        <v>2158</v>
      </c>
    </row>
    <row r="116" spans="1:12" s="13" customFormat="1" x14ac:dyDescent="0.25">
      <c r="A116" s="35" t="s">
        <v>329</v>
      </c>
      <c r="B116" s="7" t="s">
        <v>380</v>
      </c>
      <c r="C116" s="9"/>
      <c r="D116" s="10" t="s">
        <v>183</v>
      </c>
      <c r="E116" s="11" t="s">
        <v>184</v>
      </c>
      <c r="F116" s="10" t="s">
        <v>17</v>
      </c>
      <c r="G116" s="12">
        <v>6</v>
      </c>
      <c r="H116" s="12"/>
      <c r="I116" s="12"/>
      <c r="J116" s="39">
        <v>10</v>
      </c>
      <c r="K116" s="23">
        <v>302</v>
      </c>
      <c r="L116" s="34">
        <f t="shared" si="3"/>
        <v>3020</v>
      </c>
    </row>
    <row r="117" spans="1:12" s="13" customFormat="1" x14ac:dyDescent="0.25">
      <c r="A117" s="35" t="s">
        <v>21</v>
      </c>
      <c r="B117" s="7" t="s">
        <v>380</v>
      </c>
      <c r="C117" s="9"/>
      <c r="D117" s="10" t="s">
        <v>185</v>
      </c>
      <c r="E117" s="11" t="s">
        <v>186</v>
      </c>
      <c r="F117" s="10" t="s">
        <v>17</v>
      </c>
      <c r="G117" s="12">
        <v>10</v>
      </c>
      <c r="H117" s="12"/>
      <c r="I117" s="12">
        <v>2</v>
      </c>
      <c r="J117" s="39">
        <v>22</v>
      </c>
      <c r="K117" s="23">
        <v>29.5</v>
      </c>
      <c r="L117" s="34">
        <f t="shared" si="3"/>
        <v>649</v>
      </c>
    </row>
    <row r="118" spans="1:12" s="13" customFormat="1" x14ac:dyDescent="0.25">
      <c r="A118" s="35" t="s">
        <v>21</v>
      </c>
      <c r="B118" s="7" t="s">
        <v>380</v>
      </c>
      <c r="C118" s="9"/>
      <c r="D118" s="10" t="s">
        <v>187</v>
      </c>
      <c r="E118" s="11" t="s">
        <v>188</v>
      </c>
      <c r="F118" s="10" t="s">
        <v>17</v>
      </c>
      <c r="G118" s="12">
        <v>9</v>
      </c>
      <c r="H118" s="12"/>
      <c r="I118" s="12"/>
      <c r="J118" s="39">
        <v>10</v>
      </c>
      <c r="K118" s="23">
        <v>94.4</v>
      </c>
      <c r="L118" s="34">
        <f t="shared" si="3"/>
        <v>944</v>
      </c>
    </row>
    <row r="119" spans="1:12" s="13" customFormat="1" x14ac:dyDescent="0.25">
      <c r="A119" s="35" t="s">
        <v>329</v>
      </c>
      <c r="B119" s="7" t="s">
        <v>380</v>
      </c>
      <c r="C119" s="9"/>
      <c r="D119" s="10" t="s">
        <v>189</v>
      </c>
      <c r="E119" s="11" t="s">
        <v>190</v>
      </c>
      <c r="F119" s="10" t="s">
        <v>17</v>
      </c>
      <c r="G119" s="12">
        <v>225</v>
      </c>
      <c r="H119" s="12"/>
      <c r="I119" s="12">
        <v>8</v>
      </c>
      <c r="J119" s="39">
        <v>96</v>
      </c>
      <c r="K119" s="23">
        <v>15</v>
      </c>
      <c r="L119" s="34">
        <f t="shared" si="3"/>
        <v>1440</v>
      </c>
    </row>
    <row r="120" spans="1:12" s="13" customFormat="1" x14ac:dyDescent="0.25">
      <c r="A120" s="35" t="s">
        <v>329</v>
      </c>
      <c r="B120" s="7" t="s">
        <v>380</v>
      </c>
      <c r="C120" s="9"/>
      <c r="D120" s="10" t="s">
        <v>191</v>
      </c>
      <c r="E120" s="11" t="s">
        <v>192</v>
      </c>
      <c r="F120" s="10" t="s">
        <v>17</v>
      </c>
      <c r="G120" s="12">
        <v>22</v>
      </c>
      <c r="H120" s="12"/>
      <c r="I120" s="12"/>
      <c r="J120" s="39">
        <v>106</v>
      </c>
      <c r="K120" s="23">
        <v>27.68</v>
      </c>
      <c r="L120" s="34">
        <f t="shared" si="3"/>
        <v>2934.08</v>
      </c>
    </row>
    <row r="121" spans="1:12" s="13" customFormat="1" x14ac:dyDescent="0.25">
      <c r="A121" s="35" t="s">
        <v>329</v>
      </c>
      <c r="B121" s="7" t="s">
        <v>380</v>
      </c>
      <c r="C121" s="9"/>
      <c r="D121" s="10" t="s">
        <v>193</v>
      </c>
      <c r="E121" s="11" t="s">
        <v>194</v>
      </c>
      <c r="F121" s="10" t="s">
        <v>17</v>
      </c>
      <c r="G121" s="12">
        <v>140</v>
      </c>
      <c r="H121" s="12"/>
      <c r="I121" s="12">
        <v>15</v>
      </c>
      <c r="J121" s="39">
        <v>67</v>
      </c>
      <c r="K121" s="23">
        <v>16.559999999999999</v>
      </c>
      <c r="L121" s="34">
        <f t="shared" si="3"/>
        <v>1109.52</v>
      </c>
    </row>
    <row r="122" spans="1:12" s="13" customFormat="1" x14ac:dyDescent="0.25">
      <c r="A122" s="35" t="s">
        <v>33</v>
      </c>
      <c r="B122" s="7" t="s">
        <v>380</v>
      </c>
      <c r="C122" s="9"/>
      <c r="D122" s="10" t="s">
        <v>195</v>
      </c>
      <c r="E122" s="11" t="s">
        <v>196</v>
      </c>
      <c r="F122" s="10" t="s">
        <v>17</v>
      </c>
      <c r="G122" s="12">
        <v>82</v>
      </c>
      <c r="H122" s="12"/>
      <c r="I122" s="12">
        <v>7</v>
      </c>
      <c r="J122" s="39">
        <v>13</v>
      </c>
      <c r="K122" s="23">
        <v>678.5</v>
      </c>
      <c r="L122" s="34">
        <f t="shared" si="3"/>
        <v>8820.5</v>
      </c>
    </row>
    <row r="123" spans="1:12" s="13" customFormat="1" x14ac:dyDescent="0.25">
      <c r="A123" s="35">
        <v>43062</v>
      </c>
      <c r="B123" s="7" t="s">
        <v>380</v>
      </c>
      <c r="C123" s="9"/>
      <c r="D123" s="10" t="s">
        <v>197</v>
      </c>
      <c r="E123" s="11" t="s">
        <v>198</v>
      </c>
      <c r="F123" s="10" t="s">
        <v>17</v>
      </c>
      <c r="G123" s="12">
        <v>42</v>
      </c>
      <c r="H123" s="12"/>
      <c r="I123" s="12"/>
      <c r="J123" s="39">
        <v>18</v>
      </c>
      <c r="K123" s="23">
        <v>80.239999999999995</v>
      </c>
      <c r="L123" s="34">
        <f t="shared" si="3"/>
        <v>1444.32</v>
      </c>
    </row>
    <row r="124" spans="1:12" s="13" customFormat="1" x14ac:dyDescent="0.25">
      <c r="A124" s="35" t="s">
        <v>26</v>
      </c>
      <c r="B124" s="7" t="s">
        <v>380</v>
      </c>
      <c r="C124" s="9"/>
      <c r="D124" s="10" t="s">
        <v>199</v>
      </c>
      <c r="E124" s="11" t="s">
        <v>200</v>
      </c>
      <c r="F124" s="10" t="s">
        <v>17</v>
      </c>
      <c r="G124" s="12">
        <v>56</v>
      </c>
      <c r="H124" s="12"/>
      <c r="I124" s="12">
        <v>3</v>
      </c>
      <c r="J124" s="39">
        <v>66</v>
      </c>
      <c r="K124" s="23">
        <v>6.49</v>
      </c>
      <c r="L124" s="34">
        <f t="shared" si="3"/>
        <v>428.34000000000003</v>
      </c>
    </row>
    <row r="125" spans="1:12" s="13" customFormat="1" x14ac:dyDescent="0.25">
      <c r="A125" s="35">
        <v>44109</v>
      </c>
      <c r="B125" s="7" t="s">
        <v>380</v>
      </c>
      <c r="C125" s="9"/>
      <c r="D125" s="10" t="s">
        <v>201</v>
      </c>
      <c r="E125" s="11" t="s">
        <v>361</v>
      </c>
      <c r="F125" s="10" t="s">
        <v>17</v>
      </c>
      <c r="G125" s="12">
        <v>174</v>
      </c>
      <c r="H125" s="12"/>
      <c r="I125" s="12"/>
      <c r="J125" s="39">
        <v>940</v>
      </c>
      <c r="K125" s="23">
        <v>26.29</v>
      </c>
      <c r="L125" s="34">
        <f t="shared" si="3"/>
        <v>24712.6</v>
      </c>
    </row>
    <row r="126" spans="1:12" s="13" customFormat="1" x14ac:dyDescent="0.25">
      <c r="A126" s="35">
        <v>43032</v>
      </c>
      <c r="B126" s="7" t="s">
        <v>380</v>
      </c>
      <c r="C126" s="9"/>
      <c r="D126" s="10" t="s">
        <v>202</v>
      </c>
      <c r="E126" s="11" t="s">
        <v>203</v>
      </c>
      <c r="F126" s="10" t="s">
        <v>17</v>
      </c>
      <c r="G126" s="12">
        <v>94</v>
      </c>
      <c r="H126" s="12"/>
      <c r="I126" s="12"/>
      <c r="J126" s="39">
        <v>59</v>
      </c>
      <c r="K126" s="23">
        <v>324.5</v>
      </c>
      <c r="L126" s="34">
        <f t="shared" si="3"/>
        <v>19145.5</v>
      </c>
    </row>
    <row r="127" spans="1:12" s="13" customFormat="1" x14ac:dyDescent="0.25">
      <c r="A127" s="35" t="s">
        <v>340</v>
      </c>
      <c r="B127" s="7" t="s">
        <v>380</v>
      </c>
      <c r="C127" s="9"/>
      <c r="D127" s="10" t="s">
        <v>204</v>
      </c>
      <c r="E127" s="11" t="s">
        <v>376</v>
      </c>
      <c r="F127" s="10" t="s">
        <v>17</v>
      </c>
      <c r="G127" s="12">
        <v>453</v>
      </c>
      <c r="H127" s="12"/>
      <c r="I127" s="12">
        <v>150</v>
      </c>
      <c r="J127" s="39">
        <v>290</v>
      </c>
      <c r="K127" s="23">
        <v>186.67</v>
      </c>
      <c r="L127" s="34">
        <f t="shared" ref="L127:L151" si="4">+J127*K127</f>
        <v>54134.299999999996</v>
      </c>
    </row>
    <row r="128" spans="1:12" s="13" customFormat="1" x14ac:dyDescent="0.25">
      <c r="A128" s="35">
        <v>43662</v>
      </c>
      <c r="B128" s="7" t="s">
        <v>380</v>
      </c>
      <c r="C128" s="9"/>
      <c r="D128" s="10" t="s">
        <v>205</v>
      </c>
      <c r="E128" s="11" t="s">
        <v>377</v>
      </c>
      <c r="F128" s="10" t="s">
        <v>17</v>
      </c>
      <c r="G128" s="12">
        <v>117</v>
      </c>
      <c r="H128" s="12"/>
      <c r="I128" s="12"/>
      <c r="J128" s="39">
        <v>112</v>
      </c>
      <c r="K128" s="23">
        <v>226.89</v>
      </c>
      <c r="L128" s="34">
        <f t="shared" si="4"/>
        <v>25411.68</v>
      </c>
    </row>
    <row r="129" spans="1:12" s="13" customFormat="1" x14ac:dyDescent="0.25">
      <c r="A129" s="35">
        <v>43661</v>
      </c>
      <c r="B129" s="7" t="s">
        <v>380</v>
      </c>
      <c r="C129" s="9"/>
      <c r="D129" s="10" t="s">
        <v>206</v>
      </c>
      <c r="E129" s="11" t="s">
        <v>378</v>
      </c>
      <c r="F129" s="10" t="s">
        <v>17</v>
      </c>
      <c r="G129" s="12">
        <v>182</v>
      </c>
      <c r="H129" s="12"/>
      <c r="I129" s="12">
        <v>11</v>
      </c>
      <c r="J129" s="39">
        <v>96</v>
      </c>
      <c r="K129" s="23">
        <v>240.72</v>
      </c>
      <c r="L129" s="34">
        <f t="shared" si="4"/>
        <v>23109.119999999999</v>
      </c>
    </row>
    <row r="130" spans="1:12" s="13" customFormat="1" x14ac:dyDescent="0.25">
      <c r="A130" s="35">
        <v>43095</v>
      </c>
      <c r="B130" s="7" t="s">
        <v>380</v>
      </c>
      <c r="C130" s="9"/>
      <c r="D130" s="10" t="s">
        <v>207</v>
      </c>
      <c r="E130" s="11" t="s">
        <v>208</v>
      </c>
      <c r="F130" s="10" t="s">
        <v>17</v>
      </c>
      <c r="G130" s="12">
        <v>52</v>
      </c>
      <c r="H130" s="12"/>
      <c r="I130" s="12"/>
      <c r="J130" s="39">
        <v>55</v>
      </c>
      <c r="K130" s="23">
        <v>27.47</v>
      </c>
      <c r="L130" s="34">
        <f t="shared" si="4"/>
        <v>1510.85</v>
      </c>
    </row>
    <row r="131" spans="1:12" s="13" customFormat="1" x14ac:dyDescent="0.25">
      <c r="A131" s="35" t="s">
        <v>329</v>
      </c>
      <c r="B131" s="7" t="s">
        <v>380</v>
      </c>
      <c r="C131" s="9"/>
      <c r="D131" s="10" t="s">
        <v>209</v>
      </c>
      <c r="E131" s="11" t="s">
        <v>210</v>
      </c>
      <c r="F131" s="10" t="s">
        <v>17</v>
      </c>
      <c r="G131" s="12">
        <v>26</v>
      </c>
      <c r="H131" s="12"/>
      <c r="I131" s="12"/>
      <c r="J131" s="39">
        <v>21</v>
      </c>
      <c r="K131" s="23">
        <v>37</v>
      </c>
      <c r="L131" s="34">
        <f t="shared" si="4"/>
        <v>777</v>
      </c>
    </row>
    <row r="132" spans="1:12" s="13" customFormat="1" x14ac:dyDescent="0.25">
      <c r="A132" s="35">
        <v>44795</v>
      </c>
      <c r="B132" s="7" t="s">
        <v>380</v>
      </c>
      <c r="C132" s="9"/>
      <c r="D132" s="10" t="s">
        <v>211</v>
      </c>
      <c r="E132" s="11" t="s">
        <v>212</v>
      </c>
      <c r="F132" s="10" t="s">
        <v>17</v>
      </c>
      <c r="G132" s="12">
        <v>735</v>
      </c>
      <c r="H132" s="12"/>
      <c r="I132" s="12">
        <v>24</v>
      </c>
      <c r="J132" s="39">
        <v>1128</v>
      </c>
      <c r="K132" s="23">
        <v>3.93</v>
      </c>
      <c r="L132" s="34">
        <f t="shared" si="4"/>
        <v>4433.04</v>
      </c>
    </row>
    <row r="133" spans="1:12" s="13" customFormat="1" x14ac:dyDescent="0.25">
      <c r="A133" s="35">
        <v>45547</v>
      </c>
      <c r="B133" s="7" t="s">
        <v>380</v>
      </c>
      <c r="C133" s="9"/>
      <c r="D133" s="10" t="s">
        <v>342</v>
      </c>
      <c r="E133" s="11" t="s">
        <v>337</v>
      </c>
      <c r="F133" s="10" t="s">
        <v>17</v>
      </c>
      <c r="G133" s="12"/>
      <c r="H133" s="12"/>
      <c r="I133" s="12"/>
      <c r="J133" s="39">
        <v>104</v>
      </c>
      <c r="K133" s="23">
        <v>105</v>
      </c>
      <c r="L133" s="34">
        <f t="shared" si="4"/>
        <v>10920</v>
      </c>
    </row>
    <row r="134" spans="1:12" s="13" customFormat="1" x14ac:dyDescent="0.25">
      <c r="A134" s="35">
        <v>45334</v>
      </c>
      <c r="B134" s="7" t="s">
        <v>380</v>
      </c>
      <c r="C134" s="9"/>
      <c r="D134" s="10" t="s">
        <v>213</v>
      </c>
      <c r="E134" s="11" t="s">
        <v>214</v>
      </c>
      <c r="F134" s="10" t="s">
        <v>17</v>
      </c>
      <c r="G134" s="12"/>
      <c r="H134" s="12"/>
      <c r="I134" s="12"/>
      <c r="J134" s="39">
        <v>6</v>
      </c>
      <c r="K134" s="23">
        <v>47.91</v>
      </c>
      <c r="L134" s="34">
        <f t="shared" si="4"/>
        <v>287.45999999999998</v>
      </c>
    </row>
    <row r="135" spans="1:12" s="13" customFormat="1" x14ac:dyDescent="0.25">
      <c r="A135" s="35">
        <v>43661</v>
      </c>
      <c r="B135" s="7" t="s">
        <v>380</v>
      </c>
      <c r="C135" s="9"/>
      <c r="D135" s="10" t="s">
        <v>215</v>
      </c>
      <c r="E135" s="11" t="s">
        <v>216</v>
      </c>
      <c r="F135" s="10" t="s">
        <v>17</v>
      </c>
      <c r="G135" s="12">
        <v>2175</v>
      </c>
      <c r="H135" s="12"/>
      <c r="I135" s="12">
        <v>100</v>
      </c>
      <c r="J135" s="39">
        <v>1300</v>
      </c>
      <c r="K135" s="23">
        <v>5.9</v>
      </c>
      <c r="L135" s="34">
        <f t="shared" si="4"/>
        <v>7670.0000000000009</v>
      </c>
    </row>
    <row r="136" spans="1:12" s="13" customFormat="1" x14ac:dyDescent="0.25">
      <c r="A136" s="35">
        <v>43661</v>
      </c>
      <c r="B136" s="7" t="s">
        <v>380</v>
      </c>
      <c r="C136" s="9"/>
      <c r="D136" s="10" t="s">
        <v>217</v>
      </c>
      <c r="E136" s="11" t="s">
        <v>218</v>
      </c>
      <c r="F136" s="10" t="s">
        <v>17</v>
      </c>
      <c r="G136" s="12">
        <v>2654</v>
      </c>
      <c r="H136" s="12"/>
      <c r="I136" s="12"/>
      <c r="J136" s="39">
        <v>3000</v>
      </c>
      <c r="K136" s="23">
        <v>7.81</v>
      </c>
      <c r="L136" s="34">
        <f t="shared" si="4"/>
        <v>23430</v>
      </c>
    </row>
    <row r="137" spans="1:12" s="13" customFormat="1" x14ac:dyDescent="0.25">
      <c r="A137" s="35">
        <v>42786</v>
      </c>
      <c r="B137" s="7" t="s">
        <v>380</v>
      </c>
      <c r="C137" s="9"/>
      <c r="D137" s="10" t="s">
        <v>219</v>
      </c>
      <c r="E137" s="11" t="s">
        <v>220</v>
      </c>
      <c r="F137" s="10" t="s">
        <v>17</v>
      </c>
      <c r="G137" s="12">
        <v>6275</v>
      </c>
      <c r="H137" s="12"/>
      <c r="I137" s="12">
        <v>20</v>
      </c>
      <c r="J137" s="39">
        <v>5200</v>
      </c>
      <c r="K137" s="23">
        <v>8.35</v>
      </c>
      <c r="L137" s="34">
        <f t="shared" si="4"/>
        <v>43420</v>
      </c>
    </row>
    <row r="138" spans="1:12" s="13" customFormat="1" x14ac:dyDescent="0.25">
      <c r="A138" s="35">
        <v>43661</v>
      </c>
      <c r="B138" s="7" t="s">
        <v>380</v>
      </c>
      <c r="C138" s="9"/>
      <c r="D138" s="10" t="s">
        <v>221</v>
      </c>
      <c r="E138" s="11" t="s">
        <v>222</v>
      </c>
      <c r="F138" s="10" t="s">
        <v>17</v>
      </c>
      <c r="G138" s="12">
        <v>3556</v>
      </c>
      <c r="H138" s="12"/>
      <c r="I138" s="12">
        <v>135</v>
      </c>
      <c r="J138" s="39">
        <v>400</v>
      </c>
      <c r="K138" s="23">
        <v>3.89</v>
      </c>
      <c r="L138" s="34">
        <f t="shared" si="4"/>
        <v>1556</v>
      </c>
    </row>
    <row r="139" spans="1:12" s="13" customFormat="1" x14ac:dyDescent="0.25">
      <c r="A139" s="38" t="s">
        <v>152</v>
      </c>
      <c r="B139" s="7" t="s">
        <v>380</v>
      </c>
      <c r="C139" s="9"/>
      <c r="D139" s="10" t="s">
        <v>223</v>
      </c>
      <c r="E139" s="11" t="s">
        <v>224</v>
      </c>
      <c r="F139" s="10" t="s">
        <v>17</v>
      </c>
      <c r="G139" s="12">
        <v>123</v>
      </c>
      <c r="H139" s="12"/>
      <c r="I139" s="12">
        <v>4</v>
      </c>
      <c r="J139" s="39">
        <v>25</v>
      </c>
      <c r="K139" s="23">
        <v>76.7</v>
      </c>
      <c r="L139" s="34">
        <f t="shared" si="4"/>
        <v>1917.5</v>
      </c>
    </row>
    <row r="140" spans="1:12" s="13" customFormat="1" x14ac:dyDescent="0.25">
      <c r="A140" s="35" t="s">
        <v>329</v>
      </c>
      <c r="B140" s="7" t="s">
        <v>380</v>
      </c>
      <c r="C140" s="9"/>
      <c r="D140" s="10" t="s">
        <v>225</v>
      </c>
      <c r="E140" s="11" t="s">
        <v>226</v>
      </c>
      <c r="F140" s="10" t="s">
        <v>17</v>
      </c>
      <c r="G140" s="12"/>
      <c r="H140" s="12"/>
      <c r="I140" s="12"/>
      <c r="J140" s="39">
        <v>22</v>
      </c>
      <c r="K140" s="23">
        <v>52</v>
      </c>
      <c r="L140" s="34">
        <f t="shared" si="4"/>
        <v>1144</v>
      </c>
    </row>
    <row r="141" spans="1:12" s="13" customFormat="1" x14ac:dyDescent="0.25">
      <c r="A141" s="35">
        <v>43661</v>
      </c>
      <c r="B141" s="7" t="s">
        <v>380</v>
      </c>
      <c r="C141" s="9"/>
      <c r="D141" s="10" t="s">
        <v>227</v>
      </c>
      <c r="E141" s="11" t="s">
        <v>228</v>
      </c>
      <c r="F141" s="10" t="s">
        <v>17</v>
      </c>
      <c r="G141" s="12">
        <v>10</v>
      </c>
      <c r="H141" s="12"/>
      <c r="I141" s="12">
        <v>0</v>
      </c>
      <c r="J141" s="39">
        <v>11</v>
      </c>
      <c r="K141" s="23">
        <v>265.99</v>
      </c>
      <c r="L141" s="34">
        <f t="shared" si="4"/>
        <v>2925.8900000000003</v>
      </c>
    </row>
    <row r="142" spans="1:12" s="13" customFormat="1" x14ac:dyDescent="0.25">
      <c r="A142" s="35">
        <v>43661</v>
      </c>
      <c r="B142" s="7" t="s">
        <v>380</v>
      </c>
      <c r="C142" s="9"/>
      <c r="D142" s="10" t="s">
        <v>321</v>
      </c>
      <c r="E142" s="11" t="s">
        <v>295</v>
      </c>
      <c r="F142" s="10" t="s">
        <v>17</v>
      </c>
      <c r="G142" s="12"/>
      <c r="H142" s="12"/>
      <c r="I142" s="12"/>
      <c r="J142" s="39">
        <v>110</v>
      </c>
      <c r="K142" s="23">
        <v>944</v>
      </c>
      <c r="L142" s="34">
        <f t="shared" si="4"/>
        <v>103840</v>
      </c>
    </row>
    <row r="143" spans="1:12" s="13" customFormat="1" x14ac:dyDescent="0.25">
      <c r="A143" s="35">
        <v>42330</v>
      </c>
      <c r="B143" s="7" t="s">
        <v>380</v>
      </c>
      <c r="C143" s="9"/>
      <c r="D143" s="10" t="s">
        <v>313</v>
      </c>
      <c r="E143" s="11" t="s">
        <v>302</v>
      </c>
      <c r="F143" s="10" t="s">
        <v>17</v>
      </c>
      <c r="G143" s="12"/>
      <c r="H143" s="12"/>
      <c r="I143" s="12"/>
      <c r="J143" s="39">
        <v>13</v>
      </c>
      <c r="K143" s="23">
        <v>2600</v>
      </c>
      <c r="L143" s="34">
        <f t="shared" si="4"/>
        <v>33800</v>
      </c>
    </row>
    <row r="144" spans="1:12" s="13" customFormat="1" x14ac:dyDescent="0.25">
      <c r="A144" s="35">
        <v>42330</v>
      </c>
      <c r="B144" s="7" t="s">
        <v>380</v>
      </c>
      <c r="C144" s="9"/>
      <c r="D144" s="10" t="s">
        <v>314</v>
      </c>
      <c r="E144" s="11" t="s">
        <v>305</v>
      </c>
      <c r="F144" s="10" t="s">
        <v>17</v>
      </c>
      <c r="G144" s="12"/>
      <c r="H144" s="12"/>
      <c r="I144" s="12"/>
      <c r="J144" s="39">
        <v>1</v>
      </c>
      <c r="K144" s="23">
        <v>2600</v>
      </c>
      <c r="L144" s="34">
        <f t="shared" si="4"/>
        <v>2600</v>
      </c>
    </row>
    <row r="145" spans="1:12" s="13" customFormat="1" x14ac:dyDescent="0.25">
      <c r="A145" s="35">
        <v>42330</v>
      </c>
      <c r="B145" s="7" t="s">
        <v>380</v>
      </c>
      <c r="C145" s="9"/>
      <c r="D145" s="10" t="s">
        <v>315</v>
      </c>
      <c r="E145" s="11" t="s">
        <v>303</v>
      </c>
      <c r="F145" s="10" t="s">
        <v>17</v>
      </c>
      <c r="G145" s="12"/>
      <c r="H145" s="12"/>
      <c r="I145" s="12"/>
      <c r="J145" s="39">
        <v>5</v>
      </c>
      <c r="K145" s="23">
        <v>3500</v>
      </c>
      <c r="L145" s="34">
        <f t="shared" si="4"/>
        <v>17500</v>
      </c>
    </row>
    <row r="146" spans="1:12" s="13" customFormat="1" x14ac:dyDescent="0.25">
      <c r="A146" s="35">
        <v>42330</v>
      </c>
      <c r="B146" s="7" t="s">
        <v>380</v>
      </c>
      <c r="C146" s="9"/>
      <c r="D146" s="10" t="s">
        <v>316</v>
      </c>
      <c r="E146" s="11" t="s">
        <v>306</v>
      </c>
      <c r="F146" s="10" t="s">
        <v>17</v>
      </c>
      <c r="G146" s="12"/>
      <c r="H146" s="12"/>
      <c r="I146" s="12"/>
      <c r="J146" s="39">
        <v>1</v>
      </c>
      <c r="K146" s="23">
        <v>3500</v>
      </c>
      <c r="L146" s="34">
        <f t="shared" si="4"/>
        <v>3500</v>
      </c>
    </row>
    <row r="147" spans="1:12" s="13" customFormat="1" x14ac:dyDescent="0.25">
      <c r="A147" s="35">
        <v>42330</v>
      </c>
      <c r="B147" s="7" t="s">
        <v>380</v>
      </c>
      <c r="C147" s="9"/>
      <c r="D147" s="10" t="s">
        <v>317</v>
      </c>
      <c r="E147" s="11" t="s">
        <v>307</v>
      </c>
      <c r="F147" s="10" t="s">
        <v>17</v>
      </c>
      <c r="G147" s="12"/>
      <c r="H147" s="12"/>
      <c r="I147" s="12"/>
      <c r="J147" s="39">
        <v>6</v>
      </c>
      <c r="K147" s="23">
        <v>3500</v>
      </c>
      <c r="L147" s="34">
        <f t="shared" si="4"/>
        <v>21000</v>
      </c>
    </row>
    <row r="148" spans="1:12" s="13" customFormat="1" x14ac:dyDescent="0.25">
      <c r="A148" s="35">
        <v>42330</v>
      </c>
      <c r="B148" s="7" t="s">
        <v>380</v>
      </c>
      <c r="C148" s="9"/>
      <c r="D148" s="10" t="s">
        <v>318</v>
      </c>
      <c r="E148" s="11" t="s">
        <v>308</v>
      </c>
      <c r="F148" s="10" t="s">
        <v>17</v>
      </c>
      <c r="G148" s="12"/>
      <c r="H148" s="12"/>
      <c r="I148" s="12"/>
      <c r="J148" s="39">
        <v>5</v>
      </c>
      <c r="K148" s="23">
        <v>3500</v>
      </c>
      <c r="L148" s="34">
        <f t="shared" si="4"/>
        <v>17500</v>
      </c>
    </row>
    <row r="149" spans="1:12" s="13" customFormat="1" x14ac:dyDescent="0.25">
      <c r="A149" s="35">
        <v>42330</v>
      </c>
      <c r="B149" s="7" t="s">
        <v>380</v>
      </c>
      <c r="C149" s="9"/>
      <c r="D149" s="10" t="s">
        <v>320</v>
      </c>
      <c r="E149" s="11" t="s">
        <v>310</v>
      </c>
      <c r="F149" s="10" t="s">
        <v>17</v>
      </c>
      <c r="G149" s="12"/>
      <c r="H149" s="12"/>
      <c r="I149" s="12"/>
      <c r="J149" s="39">
        <v>3</v>
      </c>
      <c r="K149" s="23">
        <v>6200</v>
      </c>
      <c r="L149" s="34">
        <f t="shared" si="4"/>
        <v>18600</v>
      </c>
    </row>
    <row r="150" spans="1:12" s="13" customFormat="1" x14ac:dyDescent="0.25">
      <c r="A150" s="35">
        <v>42330</v>
      </c>
      <c r="B150" s="7" t="s">
        <v>380</v>
      </c>
      <c r="C150" s="9"/>
      <c r="D150" s="10" t="s">
        <v>319</v>
      </c>
      <c r="E150" s="11" t="s">
        <v>309</v>
      </c>
      <c r="F150" s="10" t="s">
        <v>17</v>
      </c>
      <c r="G150" s="12"/>
      <c r="H150" s="12"/>
      <c r="I150" s="12"/>
      <c r="J150" s="39">
        <v>5</v>
      </c>
      <c r="K150" s="23">
        <v>3500</v>
      </c>
      <c r="L150" s="34">
        <f t="shared" si="4"/>
        <v>17500</v>
      </c>
    </row>
    <row r="151" spans="1:12" s="13" customFormat="1" x14ac:dyDescent="0.25">
      <c r="A151" s="35">
        <v>42328</v>
      </c>
      <c r="B151" s="7" t="s">
        <v>380</v>
      </c>
      <c r="C151" s="9"/>
      <c r="D151" s="10" t="s">
        <v>229</v>
      </c>
      <c r="E151" s="11" t="s">
        <v>230</v>
      </c>
      <c r="F151" s="10" t="s">
        <v>17</v>
      </c>
      <c r="G151" s="12">
        <v>1</v>
      </c>
      <c r="H151" s="12"/>
      <c r="I151" s="12">
        <v>0</v>
      </c>
      <c r="J151" s="39">
        <v>4</v>
      </c>
      <c r="K151" s="23">
        <v>4292.49</v>
      </c>
      <c r="L151" s="34">
        <f t="shared" si="4"/>
        <v>17169.96</v>
      </c>
    </row>
    <row r="152" spans="1:12" s="13" customFormat="1" x14ac:dyDescent="0.25">
      <c r="A152" s="35" t="s">
        <v>231</v>
      </c>
      <c r="B152" s="7" t="s">
        <v>380</v>
      </c>
      <c r="C152" s="9"/>
      <c r="D152" s="10" t="s">
        <v>232</v>
      </c>
      <c r="E152" s="11" t="s">
        <v>233</v>
      </c>
      <c r="F152" s="10" t="s">
        <v>17</v>
      </c>
      <c r="G152" s="12">
        <v>1</v>
      </c>
      <c r="H152" s="12"/>
      <c r="I152" s="12">
        <v>0</v>
      </c>
      <c r="J152" s="39">
        <v>2</v>
      </c>
      <c r="K152" s="23">
        <v>4736.5200000000004</v>
      </c>
      <c r="L152" s="34">
        <f t="shared" ref="L152:L182" si="5">+J152*K152</f>
        <v>9473.0400000000009</v>
      </c>
    </row>
    <row r="153" spans="1:12" s="13" customFormat="1" x14ac:dyDescent="0.25">
      <c r="A153" s="35" t="s">
        <v>231</v>
      </c>
      <c r="B153" s="7" t="s">
        <v>380</v>
      </c>
      <c r="C153" s="9"/>
      <c r="D153" s="10" t="s">
        <v>234</v>
      </c>
      <c r="E153" s="11" t="s">
        <v>235</v>
      </c>
      <c r="F153" s="10" t="s">
        <v>17</v>
      </c>
      <c r="G153" s="12">
        <v>1</v>
      </c>
      <c r="H153" s="12"/>
      <c r="I153" s="12">
        <v>0</v>
      </c>
      <c r="J153" s="39">
        <v>2</v>
      </c>
      <c r="K153" s="23">
        <v>4736.5200000000004</v>
      </c>
      <c r="L153" s="34">
        <f t="shared" si="5"/>
        <v>9473.0400000000009</v>
      </c>
    </row>
    <row r="154" spans="1:12" s="13" customFormat="1" x14ac:dyDescent="0.25">
      <c r="A154" s="35" t="s">
        <v>231</v>
      </c>
      <c r="B154" s="7" t="s">
        <v>380</v>
      </c>
      <c r="C154" s="9"/>
      <c r="D154" s="10" t="s">
        <v>236</v>
      </c>
      <c r="E154" s="11" t="s">
        <v>237</v>
      </c>
      <c r="F154" s="10" t="s">
        <v>17</v>
      </c>
      <c r="G154" s="12"/>
      <c r="H154" s="12"/>
      <c r="I154" s="12"/>
      <c r="J154" s="39">
        <v>2</v>
      </c>
      <c r="K154" s="23">
        <v>4484</v>
      </c>
      <c r="L154" s="34">
        <f t="shared" si="5"/>
        <v>8968</v>
      </c>
    </row>
    <row r="155" spans="1:12" s="13" customFormat="1" x14ac:dyDescent="0.25">
      <c r="A155" s="35" t="s">
        <v>231</v>
      </c>
      <c r="B155" s="7" t="s">
        <v>380</v>
      </c>
      <c r="C155" s="9"/>
      <c r="D155" s="10" t="s">
        <v>238</v>
      </c>
      <c r="E155" s="11" t="s">
        <v>239</v>
      </c>
      <c r="F155" s="10" t="s">
        <v>17</v>
      </c>
      <c r="G155" s="12"/>
      <c r="H155" s="12"/>
      <c r="I155" s="12"/>
      <c r="J155" s="39">
        <v>2</v>
      </c>
      <c r="K155" s="23">
        <v>3540</v>
      </c>
      <c r="L155" s="34">
        <f t="shared" si="5"/>
        <v>7080</v>
      </c>
    </row>
    <row r="156" spans="1:12" s="13" customFormat="1" x14ac:dyDescent="0.25">
      <c r="A156" s="35" t="s">
        <v>87</v>
      </c>
      <c r="B156" s="7" t="s">
        <v>380</v>
      </c>
      <c r="C156" s="9"/>
      <c r="D156" s="10" t="s">
        <v>240</v>
      </c>
      <c r="E156" s="11" t="s">
        <v>241</v>
      </c>
      <c r="F156" s="10" t="s">
        <v>17</v>
      </c>
      <c r="G156" s="12">
        <v>3</v>
      </c>
      <c r="H156" s="12"/>
      <c r="I156" s="12">
        <v>0</v>
      </c>
      <c r="J156" s="39">
        <v>5</v>
      </c>
      <c r="K156" s="23">
        <v>3422</v>
      </c>
      <c r="L156" s="34">
        <f t="shared" si="5"/>
        <v>17110</v>
      </c>
    </row>
    <row r="157" spans="1:12" s="13" customFormat="1" x14ac:dyDescent="0.25">
      <c r="A157" s="35" t="s">
        <v>231</v>
      </c>
      <c r="B157" s="7" t="s">
        <v>380</v>
      </c>
      <c r="C157" s="9"/>
      <c r="D157" s="10" t="s">
        <v>242</v>
      </c>
      <c r="E157" s="11" t="s">
        <v>243</v>
      </c>
      <c r="F157" s="10" t="s">
        <v>17</v>
      </c>
      <c r="G157" s="12"/>
      <c r="H157" s="12"/>
      <c r="I157" s="12"/>
      <c r="J157" s="39">
        <v>8</v>
      </c>
      <c r="K157" s="23">
        <v>5310</v>
      </c>
      <c r="L157" s="34">
        <f t="shared" si="5"/>
        <v>42480</v>
      </c>
    </row>
    <row r="158" spans="1:12" s="13" customFormat="1" x14ac:dyDescent="0.25">
      <c r="A158" s="35">
        <v>43795</v>
      </c>
      <c r="B158" s="7" t="s">
        <v>380</v>
      </c>
      <c r="C158" s="9"/>
      <c r="D158" s="10" t="s">
        <v>244</v>
      </c>
      <c r="E158" s="11" t="s">
        <v>245</v>
      </c>
      <c r="F158" s="10" t="s">
        <v>17</v>
      </c>
      <c r="G158" s="12">
        <v>2</v>
      </c>
      <c r="H158" s="12"/>
      <c r="I158" s="12">
        <v>0</v>
      </c>
      <c r="J158" s="39">
        <v>4</v>
      </c>
      <c r="K158" s="23">
        <v>3540</v>
      </c>
      <c r="L158" s="34">
        <f t="shared" si="5"/>
        <v>14160</v>
      </c>
    </row>
    <row r="159" spans="1:12" s="13" customFormat="1" x14ac:dyDescent="0.25">
      <c r="A159" s="35">
        <v>44049</v>
      </c>
      <c r="B159" s="7" t="s">
        <v>380</v>
      </c>
      <c r="C159" s="9"/>
      <c r="D159" s="10" t="s">
        <v>246</v>
      </c>
      <c r="E159" s="11" t="s">
        <v>247</v>
      </c>
      <c r="F159" s="10" t="s">
        <v>17</v>
      </c>
      <c r="G159" s="12">
        <v>2</v>
      </c>
      <c r="H159" s="12"/>
      <c r="I159" s="12">
        <v>0</v>
      </c>
      <c r="J159" s="39">
        <v>4</v>
      </c>
      <c r="K159" s="23">
        <v>3540</v>
      </c>
      <c r="L159" s="34">
        <f t="shared" si="5"/>
        <v>14160</v>
      </c>
    </row>
    <row r="160" spans="1:12" s="13" customFormat="1" x14ac:dyDescent="0.25">
      <c r="A160" s="35">
        <v>43795</v>
      </c>
      <c r="B160" s="7" t="s">
        <v>380</v>
      </c>
      <c r="C160" s="9"/>
      <c r="D160" s="10" t="s">
        <v>248</v>
      </c>
      <c r="E160" s="11" t="s">
        <v>249</v>
      </c>
      <c r="F160" s="10" t="s">
        <v>17</v>
      </c>
      <c r="G160" s="12">
        <v>3</v>
      </c>
      <c r="H160" s="12"/>
      <c r="I160" s="12">
        <v>0</v>
      </c>
      <c r="J160" s="39">
        <v>4</v>
      </c>
      <c r="K160" s="23">
        <v>3363</v>
      </c>
      <c r="L160" s="34">
        <f t="shared" si="5"/>
        <v>13452</v>
      </c>
    </row>
    <row r="161" spans="1:12" s="13" customFormat="1" x14ac:dyDescent="0.25">
      <c r="A161" s="35" t="s">
        <v>87</v>
      </c>
      <c r="B161" s="7" t="s">
        <v>380</v>
      </c>
      <c r="C161" s="9"/>
      <c r="D161" s="10" t="s">
        <v>250</v>
      </c>
      <c r="E161" s="11" t="s">
        <v>251</v>
      </c>
      <c r="F161" s="10" t="s">
        <v>17</v>
      </c>
      <c r="G161" s="12">
        <v>5</v>
      </c>
      <c r="H161" s="12"/>
      <c r="I161" s="12">
        <v>0</v>
      </c>
      <c r="J161" s="39">
        <v>3</v>
      </c>
      <c r="K161" s="23">
        <v>5074</v>
      </c>
      <c r="L161" s="34">
        <f t="shared" si="5"/>
        <v>15222</v>
      </c>
    </row>
    <row r="162" spans="1:12" s="13" customFormat="1" x14ac:dyDescent="0.25">
      <c r="A162" s="35" t="s">
        <v>87</v>
      </c>
      <c r="B162" s="7" t="s">
        <v>380</v>
      </c>
      <c r="C162" s="9"/>
      <c r="D162" s="10" t="s">
        <v>252</v>
      </c>
      <c r="E162" s="11" t="s">
        <v>253</v>
      </c>
      <c r="F162" s="10" t="s">
        <v>17</v>
      </c>
      <c r="G162" s="12">
        <v>1</v>
      </c>
      <c r="H162" s="12"/>
      <c r="I162" s="12">
        <v>0</v>
      </c>
      <c r="J162" s="39">
        <v>3</v>
      </c>
      <c r="K162" s="23">
        <v>2832</v>
      </c>
      <c r="L162" s="34">
        <f t="shared" si="5"/>
        <v>8496</v>
      </c>
    </row>
    <row r="163" spans="1:12" s="13" customFormat="1" x14ac:dyDescent="0.25">
      <c r="A163" s="35" t="s">
        <v>87</v>
      </c>
      <c r="B163" s="7" t="s">
        <v>380</v>
      </c>
      <c r="C163" s="9"/>
      <c r="D163" s="10" t="s">
        <v>254</v>
      </c>
      <c r="E163" s="11" t="s">
        <v>255</v>
      </c>
      <c r="F163" s="10" t="s">
        <v>17</v>
      </c>
      <c r="G163" s="12">
        <v>2</v>
      </c>
      <c r="H163" s="12"/>
      <c r="I163" s="12">
        <v>0</v>
      </c>
      <c r="J163" s="39">
        <v>5</v>
      </c>
      <c r="K163" s="23">
        <v>2832</v>
      </c>
      <c r="L163" s="34">
        <f t="shared" si="5"/>
        <v>14160</v>
      </c>
    </row>
    <row r="164" spans="1:12" s="13" customFormat="1" x14ac:dyDescent="0.25">
      <c r="A164" s="35" t="s">
        <v>87</v>
      </c>
      <c r="B164" s="7" t="s">
        <v>380</v>
      </c>
      <c r="C164" s="9"/>
      <c r="D164" s="10" t="s">
        <v>256</v>
      </c>
      <c r="E164" s="11" t="s">
        <v>257</v>
      </c>
      <c r="F164" s="10" t="s">
        <v>17</v>
      </c>
      <c r="G164" s="12">
        <v>1</v>
      </c>
      <c r="H164" s="12"/>
      <c r="I164" s="12">
        <v>0</v>
      </c>
      <c r="J164" s="39">
        <v>5</v>
      </c>
      <c r="K164" s="23">
        <v>3304</v>
      </c>
      <c r="L164" s="34">
        <f t="shared" si="5"/>
        <v>16520</v>
      </c>
    </row>
    <row r="165" spans="1:12" s="13" customFormat="1" x14ac:dyDescent="0.25">
      <c r="A165" s="35" t="s">
        <v>87</v>
      </c>
      <c r="B165" s="7" t="s">
        <v>380</v>
      </c>
      <c r="C165" s="9"/>
      <c r="D165" s="10" t="s">
        <v>258</v>
      </c>
      <c r="E165" s="11" t="s">
        <v>259</v>
      </c>
      <c r="F165" s="10" t="s">
        <v>17</v>
      </c>
      <c r="G165" s="12">
        <v>3</v>
      </c>
      <c r="H165" s="12"/>
      <c r="I165" s="12">
        <v>0</v>
      </c>
      <c r="J165" s="39">
        <v>4</v>
      </c>
      <c r="K165" s="23">
        <v>2891</v>
      </c>
      <c r="L165" s="34">
        <f t="shared" si="5"/>
        <v>11564</v>
      </c>
    </row>
    <row r="166" spans="1:12" s="13" customFormat="1" x14ac:dyDescent="0.25">
      <c r="A166" s="35" t="s">
        <v>231</v>
      </c>
      <c r="B166" s="7" t="s">
        <v>380</v>
      </c>
      <c r="C166" s="9"/>
      <c r="D166" s="10" t="s">
        <v>258</v>
      </c>
      <c r="E166" s="11" t="s">
        <v>260</v>
      </c>
      <c r="F166" s="10" t="s">
        <v>17</v>
      </c>
      <c r="G166" s="12"/>
      <c r="H166" s="12"/>
      <c r="I166" s="12"/>
      <c r="J166" s="39">
        <v>4</v>
      </c>
      <c r="K166" s="23">
        <v>4484</v>
      </c>
      <c r="L166" s="34">
        <f t="shared" si="5"/>
        <v>17936</v>
      </c>
    </row>
    <row r="167" spans="1:12" s="13" customFormat="1" x14ac:dyDescent="0.25">
      <c r="A167" s="35" t="s">
        <v>231</v>
      </c>
      <c r="B167" s="7" t="s">
        <v>380</v>
      </c>
      <c r="C167" s="9"/>
      <c r="D167" s="10" t="s">
        <v>261</v>
      </c>
      <c r="E167" s="11" t="s">
        <v>262</v>
      </c>
      <c r="F167" s="10" t="s">
        <v>17</v>
      </c>
      <c r="G167" s="12">
        <v>2</v>
      </c>
      <c r="H167" s="12"/>
      <c r="I167" s="12">
        <v>0</v>
      </c>
      <c r="J167" s="39">
        <v>2</v>
      </c>
      <c r="K167" s="23">
        <v>4720</v>
      </c>
      <c r="L167" s="34">
        <f t="shared" si="5"/>
        <v>9440</v>
      </c>
    </row>
    <row r="168" spans="1:12" s="13" customFormat="1" x14ac:dyDescent="0.25">
      <c r="A168" s="35" t="s">
        <v>231</v>
      </c>
      <c r="B168" s="7" t="s">
        <v>380</v>
      </c>
      <c r="C168" s="9"/>
      <c r="D168" s="10" t="s">
        <v>263</v>
      </c>
      <c r="E168" s="11" t="s">
        <v>264</v>
      </c>
      <c r="F168" s="10" t="s">
        <v>17</v>
      </c>
      <c r="G168" s="12">
        <v>2</v>
      </c>
      <c r="H168" s="12"/>
      <c r="I168" s="12">
        <v>0</v>
      </c>
      <c r="J168" s="39">
        <v>4</v>
      </c>
      <c r="K168" s="23">
        <v>4838</v>
      </c>
      <c r="L168" s="34">
        <f t="shared" si="5"/>
        <v>19352</v>
      </c>
    </row>
    <row r="169" spans="1:12" s="13" customFormat="1" x14ac:dyDescent="0.25">
      <c r="A169" s="35" t="s">
        <v>231</v>
      </c>
      <c r="B169" s="7" t="s">
        <v>380</v>
      </c>
      <c r="C169" s="9"/>
      <c r="D169" s="10" t="s">
        <v>265</v>
      </c>
      <c r="E169" s="11" t="s">
        <v>266</v>
      </c>
      <c r="F169" s="10" t="s">
        <v>17</v>
      </c>
      <c r="G169" s="12">
        <v>2</v>
      </c>
      <c r="H169" s="12"/>
      <c r="I169" s="12">
        <v>0</v>
      </c>
      <c r="J169" s="39">
        <v>2</v>
      </c>
      <c r="K169" s="23">
        <v>5310</v>
      </c>
      <c r="L169" s="34">
        <f t="shared" si="5"/>
        <v>10620</v>
      </c>
    </row>
    <row r="170" spans="1:12" s="13" customFormat="1" x14ac:dyDescent="0.25">
      <c r="A170" s="35" t="s">
        <v>231</v>
      </c>
      <c r="B170" s="7" t="s">
        <v>380</v>
      </c>
      <c r="C170" s="9"/>
      <c r="D170" s="10" t="s">
        <v>322</v>
      </c>
      <c r="E170" s="11" t="s">
        <v>296</v>
      </c>
      <c r="F170" s="10" t="s">
        <v>290</v>
      </c>
      <c r="G170" s="12"/>
      <c r="H170" s="12"/>
      <c r="I170" s="12"/>
      <c r="J170" s="39">
        <v>1</v>
      </c>
      <c r="K170" s="23">
        <v>5310</v>
      </c>
      <c r="L170" s="34">
        <f t="shared" si="5"/>
        <v>5310</v>
      </c>
    </row>
    <row r="171" spans="1:12" s="13" customFormat="1" x14ac:dyDescent="0.25">
      <c r="A171" s="35" t="s">
        <v>87</v>
      </c>
      <c r="B171" s="7" t="s">
        <v>380</v>
      </c>
      <c r="C171" s="9"/>
      <c r="D171" s="10" t="s">
        <v>267</v>
      </c>
      <c r="E171" s="11" t="s">
        <v>268</v>
      </c>
      <c r="F171" s="10" t="s">
        <v>17</v>
      </c>
      <c r="G171" s="12">
        <v>2</v>
      </c>
      <c r="H171" s="12"/>
      <c r="I171" s="12">
        <v>0</v>
      </c>
      <c r="J171" s="39">
        <v>3</v>
      </c>
      <c r="K171" s="23">
        <v>4956</v>
      </c>
      <c r="L171" s="34">
        <f t="shared" si="5"/>
        <v>14868</v>
      </c>
    </row>
    <row r="172" spans="1:12" s="13" customFormat="1" x14ac:dyDescent="0.25">
      <c r="A172" s="35" t="s">
        <v>87</v>
      </c>
      <c r="B172" s="7" t="s">
        <v>380</v>
      </c>
      <c r="C172" s="9"/>
      <c r="D172" s="10" t="s">
        <v>269</v>
      </c>
      <c r="E172" s="11" t="s">
        <v>270</v>
      </c>
      <c r="F172" s="10" t="s">
        <v>17</v>
      </c>
      <c r="G172" s="12">
        <v>1</v>
      </c>
      <c r="H172" s="12"/>
      <c r="I172" s="12">
        <v>0</v>
      </c>
      <c r="J172" s="39">
        <v>2</v>
      </c>
      <c r="K172" s="23">
        <v>5192</v>
      </c>
      <c r="L172" s="34">
        <f t="shared" si="5"/>
        <v>10384</v>
      </c>
    </row>
    <row r="173" spans="1:12" s="13" customFormat="1" x14ac:dyDescent="0.25">
      <c r="A173" s="35">
        <v>43665</v>
      </c>
      <c r="B173" s="7" t="s">
        <v>380</v>
      </c>
      <c r="C173" s="9"/>
      <c r="D173" s="10" t="s">
        <v>271</v>
      </c>
      <c r="E173" s="11" t="s">
        <v>272</v>
      </c>
      <c r="F173" s="10" t="s">
        <v>17</v>
      </c>
      <c r="G173" s="12">
        <v>1</v>
      </c>
      <c r="H173" s="12"/>
      <c r="I173" s="12">
        <v>0</v>
      </c>
      <c r="J173" s="39">
        <v>2</v>
      </c>
      <c r="K173" s="23">
        <v>4956</v>
      </c>
      <c r="L173" s="34">
        <f t="shared" si="5"/>
        <v>9912</v>
      </c>
    </row>
    <row r="174" spans="1:12" s="13" customFormat="1" x14ac:dyDescent="0.25">
      <c r="A174" s="35" t="s">
        <v>87</v>
      </c>
      <c r="B174" s="7" t="s">
        <v>380</v>
      </c>
      <c r="C174" s="9"/>
      <c r="D174" s="10" t="s">
        <v>323</v>
      </c>
      <c r="E174" s="11" t="s">
        <v>304</v>
      </c>
      <c r="F174" s="10" t="s">
        <v>17</v>
      </c>
      <c r="G174" s="12"/>
      <c r="H174" s="12"/>
      <c r="I174" s="12"/>
      <c r="J174" s="39">
        <v>1</v>
      </c>
      <c r="K174" s="23">
        <v>4956</v>
      </c>
      <c r="L174" s="34">
        <f t="shared" si="5"/>
        <v>4956</v>
      </c>
    </row>
    <row r="175" spans="1:12" s="13" customFormat="1" x14ac:dyDescent="0.25">
      <c r="A175" s="35">
        <v>43525</v>
      </c>
      <c r="B175" s="7" t="s">
        <v>380</v>
      </c>
      <c r="C175" s="9"/>
      <c r="D175" s="10" t="s">
        <v>273</v>
      </c>
      <c r="E175" s="11" t="s">
        <v>274</v>
      </c>
      <c r="F175" s="10" t="s">
        <v>17</v>
      </c>
      <c r="G175" s="12">
        <v>15</v>
      </c>
      <c r="H175" s="12"/>
      <c r="I175" s="12">
        <v>0</v>
      </c>
      <c r="J175" s="39">
        <v>4</v>
      </c>
      <c r="K175" s="23">
        <v>7670</v>
      </c>
      <c r="L175" s="34">
        <f t="shared" si="5"/>
        <v>30680</v>
      </c>
    </row>
    <row r="176" spans="1:12" s="13" customFormat="1" ht="16.5" customHeight="1" x14ac:dyDescent="0.25">
      <c r="A176" s="35" t="s">
        <v>284</v>
      </c>
      <c r="B176" s="7" t="s">
        <v>380</v>
      </c>
      <c r="C176" s="9"/>
      <c r="D176" s="10" t="s">
        <v>285</v>
      </c>
      <c r="E176" s="11" t="s">
        <v>286</v>
      </c>
      <c r="F176" s="10" t="s">
        <v>17</v>
      </c>
      <c r="G176" s="12"/>
      <c r="H176" s="12"/>
      <c r="I176" s="12"/>
      <c r="J176" s="39">
        <v>9770</v>
      </c>
      <c r="K176" s="23">
        <v>3.58</v>
      </c>
      <c r="L176" s="34">
        <f t="shared" si="5"/>
        <v>34976.6</v>
      </c>
    </row>
    <row r="177" spans="1:35" s="13" customFormat="1" ht="16.5" customHeight="1" x14ac:dyDescent="0.25">
      <c r="A177" s="35">
        <v>45334</v>
      </c>
      <c r="B177" s="7" t="s">
        <v>380</v>
      </c>
      <c r="C177" s="9"/>
      <c r="D177" s="10" t="s">
        <v>351</v>
      </c>
      <c r="E177" s="11" t="s">
        <v>343</v>
      </c>
      <c r="F177" s="10" t="s">
        <v>17</v>
      </c>
      <c r="G177" s="12"/>
      <c r="H177" s="12"/>
      <c r="I177" s="12"/>
      <c r="J177" s="39">
        <v>72</v>
      </c>
      <c r="K177" s="23">
        <v>80</v>
      </c>
      <c r="L177" s="34">
        <f t="shared" si="5"/>
        <v>5760</v>
      </c>
    </row>
    <row r="178" spans="1:35" s="13" customFormat="1" ht="16.5" customHeight="1" x14ac:dyDescent="0.25">
      <c r="A178" s="35">
        <v>45334</v>
      </c>
      <c r="B178" s="7" t="s">
        <v>380</v>
      </c>
      <c r="C178" s="9"/>
      <c r="D178" s="10" t="s">
        <v>350</v>
      </c>
      <c r="E178" s="11" t="s">
        <v>344</v>
      </c>
      <c r="F178" s="10" t="s">
        <v>17</v>
      </c>
      <c r="G178" s="12"/>
      <c r="H178" s="12"/>
      <c r="I178" s="12"/>
      <c r="J178" s="39">
        <v>76</v>
      </c>
      <c r="K178" s="23">
        <v>65</v>
      </c>
      <c r="L178" s="34">
        <f t="shared" si="5"/>
        <v>4940</v>
      </c>
      <c r="M178" s="15"/>
      <c r="N178" s="15"/>
      <c r="O178" s="15"/>
    </row>
    <row r="179" spans="1:35" s="13" customFormat="1" ht="16.5" customHeight="1" x14ac:dyDescent="0.25">
      <c r="A179" s="35">
        <v>45334</v>
      </c>
      <c r="B179" s="7" t="s">
        <v>380</v>
      </c>
      <c r="C179" s="9"/>
      <c r="D179" s="10" t="s">
        <v>349</v>
      </c>
      <c r="E179" s="11" t="s">
        <v>345</v>
      </c>
      <c r="F179" s="10" t="s">
        <v>17</v>
      </c>
      <c r="G179" s="12"/>
      <c r="H179" s="12"/>
      <c r="I179" s="12"/>
      <c r="J179" s="39">
        <v>27</v>
      </c>
      <c r="K179" s="23">
        <v>112</v>
      </c>
      <c r="L179" s="34">
        <f t="shared" si="5"/>
        <v>3024</v>
      </c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</row>
    <row r="180" spans="1:35" s="13" customFormat="1" x14ac:dyDescent="0.25">
      <c r="A180" s="35" t="s">
        <v>284</v>
      </c>
      <c r="B180" s="7" t="s">
        <v>380</v>
      </c>
      <c r="C180" s="9"/>
      <c r="D180" s="10" t="s">
        <v>288</v>
      </c>
      <c r="E180" s="11" t="s">
        <v>287</v>
      </c>
      <c r="F180" s="10" t="s">
        <v>290</v>
      </c>
      <c r="G180" s="12"/>
      <c r="H180" s="12"/>
      <c r="I180" s="12"/>
      <c r="J180" s="39">
        <v>300</v>
      </c>
      <c r="K180" s="23">
        <v>31.5</v>
      </c>
      <c r="L180" s="34">
        <f t="shared" si="5"/>
        <v>9450</v>
      </c>
      <c r="M180" s="3"/>
      <c r="N180" s="3"/>
      <c r="O180" s="3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1:35" s="13" customFormat="1" x14ac:dyDescent="0.25">
      <c r="A181" s="35">
        <v>44239</v>
      </c>
      <c r="B181" s="7" t="s">
        <v>380</v>
      </c>
      <c r="C181" s="9"/>
      <c r="D181" s="10" t="s">
        <v>275</v>
      </c>
      <c r="E181" s="11" t="s">
        <v>276</v>
      </c>
      <c r="F181" s="10" t="s">
        <v>17</v>
      </c>
      <c r="G181" s="12">
        <v>9</v>
      </c>
      <c r="H181" s="12"/>
      <c r="I181" s="12">
        <v>0</v>
      </c>
      <c r="J181" s="39">
        <v>9</v>
      </c>
      <c r="K181" s="23">
        <v>8590.4</v>
      </c>
      <c r="L181" s="34">
        <f t="shared" si="5"/>
        <v>77313.599999999991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s="13" customFormat="1" ht="22.5" x14ac:dyDescent="0.25">
      <c r="A182" s="35">
        <v>45334</v>
      </c>
      <c r="B182" s="7" t="s">
        <v>380</v>
      </c>
      <c r="C182" s="9"/>
      <c r="D182" s="10" t="s">
        <v>277</v>
      </c>
      <c r="E182" s="11" t="s">
        <v>278</v>
      </c>
      <c r="F182" s="10" t="s">
        <v>17</v>
      </c>
      <c r="G182" s="12">
        <v>16</v>
      </c>
      <c r="H182" s="12"/>
      <c r="I182" s="12">
        <v>0</v>
      </c>
      <c r="J182" s="39">
        <v>8</v>
      </c>
      <c r="K182" s="23">
        <v>350</v>
      </c>
      <c r="L182" s="34">
        <f t="shared" si="5"/>
        <v>2800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s="13" customFormat="1" x14ac:dyDescent="0.25">
      <c r="A183" s="33">
        <v>44883</v>
      </c>
      <c r="B183" s="7" t="s">
        <v>380</v>
      </c>
      <c r="C183" s="9"/>
      <c r="D183" s="10" t="s">
        <v>279</v>
      </c>
      <c r="E183" s="11" t="s">
        <v>280</v>
      </c>
      <c r="F183" s="10" t="s">
        <v>17</v>
      </c>
      <c r="G183" s="12">
        <v>24</v>
      </c>
      <c r="H183" s="12"/>
      <c r="I183" s="12">
        <v>2</v>
      </c>
      <c r="J183" s="39">
        <v>12</v>
      </c>
      <c r="K183" s="23">
        <v>247.8</v>
      </c>
      <c r="L183" s="34">
        <f t="shared" ref="L183" si="6">+J183*K183</f>
        <v>2973.6000000000004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s="15" customFormat="1" ht="15.75" thickBot="1" x14ac:dyDescent="0.3">
      <c r="A184" s="59" t="s">
        <v>281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1"/>
      <c r="L184" s="62">
        <f>SUM(L13:L183)</f>
        <v>1623141.9900000007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s="15" customFormat="1" ht="9.75" customHeight="1" x14ac:dyDescent="0.25">
      <c r="A185" s="16"/>
      <c r="J185" s="21"/>
      <c r="K185" s="1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s="55" customFormat="1" ht="12.75" customHeight="1" x14ac:dyDescent="0.2">
      <c r="A186" s="54" t="s">
        <v>381</v>
      </c>
      <c r="B186" s="54"/>
      <c r="C186" s="54"/>
      <c r="E186" s="54" t="s">
        <v>382</v>
      </c>
      <c r="F186" s="54"/>
      <c r="G186" s="54"/>
      <c r="H186" s="56" t="s">
        <v>383</v>
      </c>
      <c r="I186" s="56"/>
      <c r="J186" s="57" t="s">
        <v>383</v>
      </c>
      <c r="K186" s="57"/>
      <c r="L186" s="57"/>
    </row>
    <row r="187" spans="1:35" s="55" customFormat="1" ht="27.75" customHeight="1" x14ac:dyDescent="0.2">
      <c r="A187" s="56" t="s">
        <v>384</v>
      </c>
      <c r="B187" s="56"/>
      <c r="C187" s="56"/>
      <c r="E187" s="56" t="s">
        <v>385</v>
      </c>
      <c r="F187" s="56"/>
      <c r="G187" s="56"/>
      <c r="H187" s="56" t="s">
        <v>385</v>
      </c>
      <c r="I187" s="56"/>
      <c r="J187" s="54" t="s">
        <v>386</v>
      </c>
      <c r="K187" s="54"/>
      <c r="L187" s="54"/>
    </row>
    <row r="188" spans="1:35" s="55" customFormat="1" ht="15" customHeight="1" x14ac:dyDescent="0.2">
      <c r="A188" s="58" t="s">
        <v>387</v>
      </c>
      <c r="B188" s="58"/>
      <c r="C188" s="58"/>
      <c r="E188" s="58" t="s">
        <v>388</v>
      </c>
      <c r="F188" s="58"/>
      <c r="G188" s="58"/>
      <c r="H188" s="58" t="s">
        <v>389</v>
      </c>
      <c r="I188" s="58"/>
      <c r="J188" s="58" t="s">
        <v>390</v>
      </c>
      <c r="K188" s="58"/>
      <c r="L188" s="58"/>
    </row>
    <row r="189" spans="1:35" s="55" customFormat="1" ht="15" customHeight="1" x14ac:dyDescent="0.2">
      <c r="A189" s="54" t="s">
        <v>391</v>
      </c>
      <c r="B189" s="54"/>
      <c r="C189" s="54"/>
      <c r="E189" s="54" t="s">
        <v>392</v>
      </c>
      <c r="F189" s="54"/>
      <c r="G189" s="54"/>
      <c r="H189" s="54" t="s">
        <v>393</v>
      </c>
      <c r="I189" s="54"/>
      <c r="J189" s="54" t="s">
        <v>394</v>
      </c>
      <c r="K189" s="54"/>
      <c r="L189" s="54"/>
    </row>
  </sheetData>
  <mergeCells count="31">
    <mergeCell ref="A189:C189"/>
    <mergeCell ref="E189:G189"/>
    <mergeCell ref="H189:I189"/>
    <mergeCell ref="J189:L189"/>
    <mergeCell ref="A187:C187"/>
    <mergeCell ref="E187:G187"/>
    <mergeCell ref="H187:I187"/>
    <mergeCell ref="J187:L187"/>
    <mergeCell ref="A188:C188"/>
    <mergeCell ref="E188:G188"/>
    <mergeCell ref="H188:I188"/>
    <mergeCell ref="J188:L188"/>
    <mergeCell ref="A184:K184"/>
    <mergeCell ref="A186:C186"/>
    <mergeCell ref="E186:G186"/>
    <mergeCell ref="H186:I186"/>
    <mergeCell ref="J186:L186"/>
    <mergeCell ref="I10:I12"/>
    <mergeCell ref="J10:J12"/>
    <mergeCell ref="K10:K12"/>
    <mergeCell ref="L10:L12"/>
    <mergeCell ref="A7:L7"/>
    <mergeCell ref="A9:L9"/>
    <mergeCell ref="A10:A12"/>
    <mergeCell ref="B10:B12"/>
    <mergeCell ref="C10:C12"/>
    <mergeCell ref="D10:D12"/>
    <mergeCell ref="E10:E12"/>
    <mergeCell ref="F10:F12"/>
    <mergeCell ref="G10:G12"/>
    <mergeCell ref="H10:H12"/>
  </mergeCells>
  <pageMargins left="0.51181102362204722" right="0.27559055118110237" top="0.35433070866141736" bottom="0.70866141732283472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 de material gastable 2024</vt:lpstr>
      <vt:lpstr>'Inv de material gastable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2025-04-03T15:17:26Z</cp:lastPrinted>
  <dcterms:created xsi:type="dcterms:W3CDTF">2022-09-05T11:25:45Z</dcterms:created>
  <dcterms:modified xsi:type="dcterms:W3CDTF">2025-04-03T15:17:44Z</dcterms:modified>
</cp:coreProperties>
</file>