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19" i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F203"/>
  <c r="G18"/>
  <c r="E203"/>
  <c r="F18" i="2"/>
  <c r="E18"/>
  <c r="G18" l="1"/>
</calcChain>
</file>

<file path=xl/sharedStrings.xml><?xml version="1.0" encoding="utf-8"?>
<sst xmlns="http://schemas.openxmlformats.org/spreadsheetml/2006/main" count="563" uniqueCount="351">
  <si>
    <t>“Año del Bicentenario del Natalicio de Juan Pablo Duarte”</t>
  </si>
  <si>
    <t>BANCO DE RESERVAS DE LA REPUBLICA DOMINICANA</t>
  </si>
  <si>
    <t>Cuenta Bancaria No: 030-0109926-1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</si>
  <si>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</si>
  <si>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</si>
  <si>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</si>
  <si>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</si>
  <si>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</si>
  <si>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</si>
  <si>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</si>
  <si>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BALANCE INICIAL</t>
  </si>
  <si>
    <t>ANULADO</t>
  </si>
  <si>
    <t>OSCAR ANT. LAUREANO CONTRERAS Reposición fondo viáticos para actividades de campo de la oficina central SIUBEN.</t>
  </si>
  <si>
    <t>Totales</t>
  </si>
  <si>
    <t>DEL 01 AL 31 DE JULIO DEL 2013</t>
  </si>
  <si>
    <t>4 7 13</t>
  </si>
  <si>
    <t>8 7 13</t>
  </si>
  <si>
    <t>5 7 13</t>
  </si>
  <si>
    <t>10 7 13</t>
  </si>
  <si>
    <t>11 7 13</t>
  </si>
  <si>
    <t>15 7 13</t>
  </si>
  <si>
    <t>16 7 13</t>
  </si>
  <si>
    <t>17 7 13</t>
  </si>
  <si>
    <t>18 7 13</t>
  </si>
  <si>
    <t>19 7 13</t>
  </si>
  <si>
    <t>22 7 13</t>
  </si>
  <si>
    <t>23 7 13</t>
  </si>
  <si>
    <t>24 7 13</t>
  </si>
  <si>
    <t>26 7 13</t>
  </si>
  <si>
    <t>29 7 13</t>
  </si>
  <si>
    <t>30 7 13</t>
  </si>
  <si>
    <t>31 7 13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</si>
  <si>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</si>
  <si>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</si>
  <si>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</si>
  <si>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</si>
  <si>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</si>
  <si>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</si>
  <si>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</si>
  <si>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</si>
  <si>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</si>
  <si>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</si>
  <si>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</si>
  <si>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</si>
  <si>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</si>
  <si>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</si>
  <si>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</si>
  <si>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</si>
  <si>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</si>
  <si>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</si>
  <si>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</si>
  <si>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</si>
  <si>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</si>
  <si>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</si>
  <si>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</si>
  <si>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</si>
  <si>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</si>
  <si>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</si>
  <si>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</si>
  <si>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</si>
  <si>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</si>
  <si>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</si>
  <si>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</si>
  <si>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</si>
  <si>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</si>
  <si>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</si>
  <si>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</si>
  <si>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</si>
  <si>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</si>
  <si>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</si>
  <si>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</si>
  <si>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</si>
  <si>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</si>
  <si>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</si>
  <si>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</si>
  <si>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</si>
  <si>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</si>
  <si>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</si>
  <si>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</si>
  <si>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</si>
  <si>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</si>
  <si>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</si>
  <si>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</si>
  <si>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</si>
  <si>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</si>
  <si>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</si>
  <si>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</si>
  <si>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</si>
  <si>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</si>
  <si>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</si>
  <si>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</si>
  <si>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</si>
  <si>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</si>
  <si>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</si>
  <si>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</si>
  <si>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</si>
  <si>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</si>
  <si>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</si>
  <si>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</si>
  <si>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</si>
  <si>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</si>
  <si>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</si>
  <si>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</si>
  <si>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</si>
  <si>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</si>
  <si>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</si>
  <si>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</si>
  <si>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</si>
  <si>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</si>
  <si>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</si>
  <si>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</si>
  <si>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</si>
  <si>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</si>
  <si>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</si>
  <si>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</si>
  <si>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</si>
  <si>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</si>
  <si>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</si>
  <si>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</si>
  <si>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</si>
  <si>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</si>
  <si>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</si>
  <si>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</si>
  <si>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</si>
  <si>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</si>
  <si>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</si>
  <si>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</si>
  <si>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</si>
  <si>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</si>
  <si>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</si>
  <si>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</si>
  <si>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</si>
  <si>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</si>
  <si>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</si>
  <si>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</si>
  <si>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</si>
  <si>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</si>
  <si>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</si>
  <si>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</si>
  <si>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</si>
  <si>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</si>
  <si>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</si>
  <si>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</si>
  <si>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</si>
  <si>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</si>
  <si>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</si>
  <si>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</si>
  <si>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</si>
  <si>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</si>
  <si>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</si>
  <si>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</si>
  <si>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</si>
  <si>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</si>
  <si>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</si>
  <si>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</si>
  <si>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</si>
  <si>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</si>
  <si>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</si>
  <si>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</si>
  <si>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</si>
  <si>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</si>
  <si>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</si>
  <si>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</si>
  <si>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</si>
  <si>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</si>
  <si>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</si>
  <si>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</si>
  <si>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</si>
  <si>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</si>
  <si>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</si>
  <si>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</si>
  <si>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</si>
  <si>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</si>
  <si>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</si>
  <si>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</si>
  <si>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</si>
  <si>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</si>
  <si>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</si>
  <si>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</si>
  <si>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</si>
  <si>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</si>
  <si>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</si>
  <si>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</si>
  <si>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</si>
  <si>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</si>
  <si>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</si>
  <si>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</si>
  <si>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</si>
  <si>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</si>
  <si>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</si>
  <si>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</si>
  <si>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</si>
  <si>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</si>
  <si>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</si>
  <si>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</si>
  <si>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</si>
  <si>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</si>
  <si>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</si>
  <si>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</si>
  <si>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</si>
  <si>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</si>
  <si>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</si>
  <si>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</si>
  <si>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</si>
  <si>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</si>
  <si>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</si>
  <si>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</si>
  <si>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</si>
  <si>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</si>
  <si>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</si>
  <si>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</si>
  <si>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</si>
  <si>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PEDRO GABRIEL GOMEZ BAEZ Por Concepto Reposición fondo de Combustible para  Motorista  de la  Regional Valdesia de  esta Unidad Ejecutora SIUBEN.</t>
  </si>
  <si>
    <t>ANGEL DE JESUS TORRES TORRES  Reposición fondo de Combustible para  Motorista  de la  Regional Noroeste de  esta Unidad Ejecutora SIUBEN.</t>
  </si>
  <si>
    <t>Dilia Johany Bencosme Barcacel  Reposición  fondo de Combustible para  Motorista  de la  Regional Central de  esta Unidad Ejecutora SIUBEN.</t>
  </si>
  <si>
    <t>JOSE LUIS SANCHEZ PEREZ  Reposición  Fondo Caja Chica Para gasto Menores con Recibo de Desembolso del 29116  al  29145 de  la Regional Noroeste de está Unida  Ejecutora SIUBEN.</t>
  </si>
  <si>
    <t>Soranyi Margarita Vargas Chalas  Reposición  fondo de viatico para las Actividades de Campo de la  Regional  norcentral de esta Unidad  Ejecutora SIUBEN.</t>
  </si>
  <si>
    <t>Anny Altagracia Osoria Medina  Reposición  fondo de caja chica  para gasto Menores con recibo de desembolso No. Del 12498 al 12500 y del 24001 al 24048  de la  Regional Enriquillo.</t>
  </si>
  <si>
    <t>JOSE DE LA CRUZ GONZALEZ  Concepto  Reposición  fondo de Combustible para  las Actividades de campo  de la  Regional Nordeste de  esta Unidad Ejecutora SIUBEN Según No. De Orden 266-2013</t>
  </si>
  <si>
    <t>NAS, EIRL. Reposición  fondo de Combustible para  las Actividades de campo  de la  Regional Distrito SIUBEN, orden de compra no.265 -2013.</t>
  </si>
  <si>
    <t>ELIAS PEREZ COMBUSTIBLES, SRL.  Concepto  reposición fondo de Combustible para  las Actividades de campo  de la  Regional Norcentral de  esta Unidad Ejecutora SIUBEN. Orden de compra 256-2013</t>
  </si>
  <si>
    <t>RONNY RODRIGUEZ DE LA ROSA  Pago  viatico por  labores fuera de horario para el personal  asignado a la Seguridad de la directora SIUBEN, Correspondiente al mes de Junio 2013.</t>
  </si>
  <si>
    <t>WANNER TRINIDAD SEGURA  Pago  viatico por  labores fuera de horario para el personal  asignado a la Seguridad de la directora SIUBEN, Correspondiente al mes de Julio 2013.</t>
  </si>
  <si>
    <t>Pascual Cordero Castillo  Pascual Cordero Castillo  Pago 1er nomina de motoristas que transportan a los Supervisores del ESH de la Regional Este.</t>
  </si>
  <si>
    <t>Francisco Antonio Santana  Pago 1er nomina de motoristas que transportan a los Supervisores del ESH de la Regional Este.</t>
  </si>
  <si>
    <t>Claudio Soriano Diaz  Pago 1er nomina de motoristas que transportan a los Supervisores del ESH de la Regional Este.</t>
  </si>
  <si>
    <t>Julio Diaz  Pago 1er nomina de motoristas que transportan a los Supervisores del ESH de la Regional Este.</t>
  </si>
  <si>
    <t>Warling Antonio Cruz De La Rosa  Pago 1er nomina de motoristas que transportan a los Supervisores del ESH de la Regional Este.</t>
  </si>
  <si>
    <t>DELI DE JESUS VERAS  Pago 2da  nomina de motoristas que transportan a los Supervisores del ESH 366 correspondiente  a los días del 10 al 22 de junio de la Regional santo domingo.</t>
  </si>
  <si>
    <t>MOISES DE LOS SANTOS RUIZ Pago 2da  nomina de motoristas que transportan a los Supervisores del ESH 366 correspondiente  a los días del 10 al 22 de junio de la Regional santo domingo.</t>
  </si>
  <si>
    <t>PEDRO ANT. RIVAS CAPELLAN  Pago 2da  nomina de motoristas que transportan a los Supervisores del ESH 366 correspondiente  a los días del 10 al 22 de junio de la Regional santo domingo.</t>
  </si>
  <si>
    <t>ELPIDIO ROJAS CASTILLO  Pago 2da  nomina de motoristas que transportan a los Supervisores del ESH 366 correspondiente  a los días del 10 al 22 de junio de la Regional santo domingo.</t>
  </si>
  <si>
    <t>Martin Ureña Romero  Pago 2da  nomina de motoristas que transportan a los Supervisores del ESH 366 correspondiente  a los días del 10 al 22 de junio de la Regional santo domingo.</t>
  </si>
  <si>
    <t>SANTO ROSA DE LOS SANTOS  Pago por servicio en calidad de chofer durante el levantamiento del 2do ESH, periodo del 05/ 06/2013 al 05/07/2013 de la regional  Valdesia</t>
  </si>
  <si>
    <t>ERICK RICARDO GOMEZ  Pago por servicio en calidad de chofer durante el levantamiento del 2do ESH, periodo del 05/ 06/2013 al 05/07/2013 de la regional  Valdesia</t>
  </si>
  <si>
    <t>Mazara Comercial &amp; Asociados, SRL.  Reposición  fondo de Combustible para  las Actividades de campo  de la  Regional Este de  esta Unidad Ejecutora SIUBEN. Según No. De Orden 278-2013</t>
  </si>
  <si>
    <t>HIPOLITO POLONIA SRL  Reposición  fondo de Combustible para  las Actividades de campo  de la  Regional Central de  esta Unidad Ejecutora SIUBEN. Según orden de compra 280-2013</t>
  </si>
  <si>
    <t>JOSE DE LA CRUZ GONZALEZ  Concepto  Reposición  fondo de Combustible para  las Actividades de campo  de la  Regional Nordeste de  esta Unidad Ejecutora SIUBEN. Según No. De Orden 279-201</t>
  </si>
  <si>
    <t>GERALDO ANTONIO  PITA REYNA  Reposición fondo de Combustible para  Motorista  de la  Regional Distrito de  esta Unidad Ejecutora SIUBEN.</t>
  </si>
  <si>
    <t>ELECTRO AUTO CONSTANZA, SRL.  pago mantenimientos y reparación  de los Vehículos  placa L-200307, G-037943, L-200075, 1057370, L-200068 Orden de compra 74,101,200,207.213 2013, SIUBEN.</t>
  </si>
  <si>
    <t>OFFITEK,SRL.  Compra de consumible (Tóner negro original no reciclado), además materiales gastable para los proceso del levantamiento ESH del SIUBEN. Órdenes 188,133-2013.</t>
  </si>
  <si>
    <t>AUTO CARE, S. A.  pago por Concepto Mantenimiento del vehículo Toyota Runner, placa G-232426 asignado a la dirección de SIUBEN, Según No. De Orden 127-2013.</t>
  </si>
  <si>
    <t>Yuquelin Jose Lopez Franco  Pago 1er nomina de motoristas que transportan a los Supervisores del ESH de la Regional Este.</t>
  </si>
  <si>
    <t>YAQUELIN MONTILLA CARRASCO  Reposición  fondo de viatico para las Actividades de Campo de la  Regional  El Valle de esta Unidad  Ejecutora SIUBEN.</t>
  </si>
  <si>
    <t>REPUESTOS DE JESUS C por A  Mantenimiento de los  motores Honda placa N-534263, N-534272  asignado a la Regional Santo Domingo, demás la compra de una capa de lluvia. Orden 221,273,275-13</t>
  </si>
  <si>
    <t>Jose Adriano Monte de Oca Valenzuela  Reposición fondo de Combustible para  las Actividades de campo  de la  Regional El Valle de  esta Unidad Ejecutora SIUBEN. Orden compra No.277-2013.</t>
  </si>
  <si>
    <t>INVERSIONES PEÑAFA, SRL.  Pago por concepto compra de betería para Vehículo asignado a la regional Norcental del SIUBEN  placa L-200067,   Orden de compra No.247-2013.</t>
  </si>
  <si>
    <t>CENTRO AUTOMOTRIZ LOMA, S.A  Pago por  Concepto mantenimientos y reparación  del Vehículo asignado a la regional Norcentral SIUBEN placa L-200067, Según No. De Orden  206,-2013</t>
  </si>
  <si>
    <t>Junior Soriano Chireno  Pago 1er nomina de motoristas que transportan a los Supervisores del ESH de la Regional Este.</t>
  </si>
  <si>
    <t>DELTA COMERCIAL, S.A  Concepto Mantenimiento  vehículo asignado a la dirección General  del SIUBEN, placa No.G-232426 Según No. De Orden 205-2013.</t>
  </si>
  <si>
    <t>HIPOLITO POLONIA SRL  Compra de Combustible para la Asignación   Gerente de la  Regional Central Correspondiente al  mes de julio del 2013. Según Orden de compra  281-2013.</t>
  </si>
  <si>
    <t>AGUA PLANETA AZUL, S.A.  pago por concepto de consumo de Agua para el personal de la Oficina Central del  SIUBEN. Según Orden de Compra No. 194-2013.</t>
  </si>
  <si>
    <t>DIMA TRADING, SRL  compra de materiales informático (USB) y porta carnet para encuestadores del Levantamiento del SIUBEN, Órdenes de Compra 124,197-2013.</t>
  </si>
  <si>
    <t>Centro Cuesta National, c. por A.  por concepto de compra de copas (vinery-multi usos) para las actividades de la Institución SIUBEN. Orden de Compra No. 131-2013.</t>
  </si>
  <si>
    <t>ANDEL STAR INC.  Alquiler de Vehículo para invitado especial internacional (vice presidencia 2 días)  25 y 26  de Abril13, el mismo  estará  reunido con la Dirección G. 126-2013</t>
  </si>
  <si>
    <t>Romfer Office Store, SRL.  Compra de suministro de limpieza y Materiales gastable para uso en el levantamiento de hogares faltante del SIUBEN Según Orden Compra No. 238,233-2013.</t>
  </si>
  <si>
    <t>INVERSIONES TRES C., SRL.  Compra de suministro de oficina para uso en la Regionales y oficina Central SIUBEN, Según  Orden compra 138-2013.</t>
  </si>
  <si>
    <t>LOGOMOTION, SRL.  Compra de riñonera con logo SIUBEN para los encuestadores del proceso levantamiento de hogares faltantes censo 2011. Orden De compra No. 167-2013.</t>
  </si>
  <si>
    <t>SERVICIO SISTEMA MOTRIZ AMG, SRL  Concepto  Mantenimiento y reparación de los vehículos de la Oficina Principal SIUBEN, Placa No. G-127672, Según No. De Orden de compra 271-2013 .</t>
  </si>
  <si>
    <t>JOHAN JOSE NUÑEZ  Pago por servicio en calidad de chofer durante el levantamiento del 2do ESH, periodo del 20/ 06/2013 al 05/07/2013 de la regional  Valdesia</t>
  </si>
  <si>
    <t>OFFICE 5 DEL CARIBE, SRL.  Compra de suministro de  Oficina para las Regionales  y oficina Central SIUBEN</t>
  </si>
  <si>
    <t>TEODORA CASTILLO LAJARA  Reposición  fondo de viatico para las Actividades de Campo de la  Regional Distrito  de esta Unidad  Ejecutora SIUBEN.</t>
  </si>
  <si>
    <t>MULTIGRABADO  SRL.  Compra de placa enumerada para identificar los activo fijo de la institución SIUBEN, Orden de compra No. 120-2013</t>
  </si>
  <si>
    <t>PLAZA LAMA, S. A.  por concepto compra de útiles deportivos para el equipo de softball del SIUBEN, Según orden de compra 259-2013.</t>
  </si>
  <si>
    <t>Cros Publicidad  Compra de Sellos e Impresión de la tarjetas  para los funcionarios del SIUBEN, según orden de compra No. 209-2013.</t>
  </si>
  <si>
    <t>MOBRESA INDUSTRIAL, SRL.  Pago por concepto  Compra de Suministro  de limpieza para la oficina y regionales del SIUBEN, Según Orden De compra No.  232-2013.</t>
  </si>
  <si>
    <t>CAASD  por concepto suministro de agua para uso de la oficina  regional Distrito  correspondiente a los meses, desde Marzo hasta Agosto 2012  y  Octubre, Noviembre 201</t>
  </si>
  <si>
    <t>Yocasta Tadina Reyes Cabrera  Concepto Reposición   Fondo de Caja Chica Para gasto Menores con recibo de desembolso No. Del 639 al 683 de la oficina central (Administrativo) SIUBEN.</t>
  </si>
  <si>
    <t>MARTHA KARINA BERRA JAPA  de Reposición  Fondo Caja Chica Para gastos Menores con recibos de Desembolsos del No. 17857 al 17918 de la Regional Este</t>
  </si>
  <si>
    <t>Yahaira Elizabeth Mateo Mende  Reposición  fondo caja chica Para gastos menores con recibos de desembolsos No. Del 12895 al 12940 de la Regional El Valle</t>
  </si>
  <si>
    <t>JOSE DE LA CRUZ GONZALEZ  Compra de combustible para la  Asignación  de la Gerencia  Regional Nordeste Correspondiente al  mes de junio del 201.Orden de compra No. 250-2013.</t>
  </si>
  <si>
    <t>Super Estacion On The Bolevard, S.R.L.  compra de combustible para el consumo de la planta Eléctrica   de la Institución  SIUBEN según  orden de compra  284-2013.</t>
  </si>
  <si>
    <t>Jose Adriano Monte de Oca Valenzuela  Compra de Combustible para la Asignación   Gerente de la  Regional El Valle Correspondiente al  mes de julio del 2013. Según Orden de compra  301-2013.</t>
  </si>
  <si>
    <t>NAS, EIRL.  Reposición  fondo de Combustible para  las Actividades de campo  de la  Regional Santo -Domingo SIUBEN, orden de compra no. 293-2013.</t>
  </si>
  <si>
    <t>Cetiosa, EIRL.  Reposición  fondo de Combustible para  las Actividades de campo  de la  Regional Noroeste de  esta Unidad Ejecutora SIUBEN. Según No. De Orden 292-2013</t>
  </si>
  <si>
    <t>Mazara Comercial &amp; Asociados, SRL  Reposición  fondo de Combustible para  las Actividades de campo  de la  Regional Este de  esta Unidad Ejecutora SIUBEN. Según No. De Orden 278-2013</t>
  </si>
  <si>
    <t>Super Estacion On The Bolevard, S.R.L.  compra de combustible para el consumo de la flotilla de vehículo  de la Institución  SIUBEN según  orden de compra  298-2013.</t>
  </si>
  <si>
    <t>VICENTA CUSTODIA RINCON  Reposición   fondo de viatico para las Actividades de Campo de la  Regional  Este de esta Unidad  Ejecutora SIUBEN</t>
  </si>
  <si>
    <t>NURYS ZABALA MATOS  Reposición  fondo de viatico para las Actividades de Campo  de la  Regional  Enriquillo de esta Unidad  Ejecutora SIUBEN.</t>
  </si>
  <si>
    <t>GIANFRANCA VASQUEZ ARCHETTI  Reposición  fondo de viatico para las Actividades de Campo de la  Regional  Valdesia, de esta Unidad  Ejecutora SIUBEN.</t>
  </si>
  <si>
    <t>Anny Altagracia Osoria Medina  reposición  fondo de caja chica  para gasto Menores con recibo de desembolso No. Del   24049 al 24109 de la  Regional Enriquillo de esta Unidad  Ejecutora SIUBE</t>
  </si>
  <si>
    <t>Yocasta Tadina Reyes Cabrera  Reposición   Fondo de Caja Chica Para gastos Menores con recibos de desembolsos No. Del 684 al 716 de la oficina central Dpto. Administrativo SIUBEN._</t>
  </si>
  <si>
    <t>PASTOR BAEZ VIZCAINO  Pago por concepto servicio de motorista por un periodo de 15 días según acción del personal anexa de  la Regional Valdesia.</t>
  </si>
  <si>
    <t>INVERSIONES PEÑAFA, SRL.  Mantenimiento del Vehículo de la Regional Nordeste placa L-194222, Regional valdesia G-037947 del SIUBEN  Orden de compra  216,245-2013.</t>
  </si>
  <si>
    <t>Cetiosa, EIRL.  Reposición  fondo de Combustible para  las Actividades de campo  de la  Regional Noroeste de  esta Unidad Ejecutora SIUBEN. Según Orden  de compra No.306-2013</t>
  </si>
  <si>
    <t>MOISES DE LOS SANTOS RUIZ  Nomina de motorista que operan en el proceso de levantamiento de 366 hogares faltantes del 2011 correspondiente al 24/06/2013 al 11/07/2013 de la REG. STO- DGO.</t>
  </si>
  <si>
    <t>WILKIN ECHAVARRIA TEJEDA  Nomina de motorista que operan en el proceso de levantamiento de 366 hogares faltantes del 2011 correspondiente al 24/06/2013 al 11/07/2013 de la REG. STO- DG</t>
  </si>
  <si>
    <t>Martin Ureña Romero  Nomina de motorista que operan en el proceso de levantamiento de 366 hogares faltantes del 2011 correspondiente al 24/06/2013 al 11/07/2013 de la REG. STO- DG</t>
  </si>
  <si>
    <t>Warling Antonio Cruz De La Rosa  Nomina de motorista que operan en el proceso del levantamiento  ESH de 366 hogares faltantes del 2011 del 04/07/2013 al 16/07/2013de de  la Regional Este SIUBEN</t>
  </si>
  <si>
    <t>Julio Diaz  Nomina de motorista que operan en el proceso del levantamiento  ESH de 366 hogares faltantes del 2011 del 04/07/2013 al 16/07/2013de de  la Regional Este SIUBEN</t>
  </si>
  <si>
    <t>Junior Soriano Chireno  Nomina de motorista que operan en el proceso del levantamiento  ESH de 366 hogares faltantes del 2011 del 04/07/2013 al 16/07/2013de de  la Regional Este SIUBEN</t>
  </si>
  <si>
    <t>OSCAR ANT. LAUREANO CONTRERAS  Reposición fondo viáticos para actividades de campo de la oficina central SIUBEN.</t>
  </si>
  <si>
    <t>EL GUISO, S.R.L  Servicio de Almuerzo para el Personal, incluyendo el taller y reunión el 2, 4, y 9 de Abril con los Gerente del SIUBEN. Según Orden De compra No. 177,220-2013.2</t>
  </si>
  <si>
    <t>Toner Depot International ARC, SRL.  Compra de material gastable  y Tóner  para los proceso del levantamiento ESH del SIUBEN. Según  Órdenes de compra  187-2013</t>
  </si>
  <si>
    <t>IMPRESOS Y SERVICIOS LOPEZ, SRL.  Compra de material gastable para ser usado en los proceso del Levantamiento 2do ESH de hogares faltantes 2011  SIUBEN N, según orden de compra No. 236-2013.</t>
  </si>
  <si>
    <t>Claudio Soriano Diaz  Nomina de motorista que operan en el proceso del levantamiento  ESH de 366 mil hogares faltantes del 2011 del 04/07/2013 al 16/07/2013de de  la Reg. Este SIUBEN</t>
  </si>
  <si>
    <t>PEDRO ANT. RIVAS CAPELLAN  Nomina de motorista que operan en el proceso de levantamiento de 366 hogares faltantes del 2011 correspondiente al 24/06/2013 al 11/07/2013 de la REG. STO- DG</t>
  </si>
  <si>
    <t>Maribel Altagracia Fabian Domínguez  Reposición  fondo de viatico para las Actividades de Campo de la  Regional  Nordeste de esta Unidad  Ejecutora SIUBEN.</t>
  </si>
  <si>
    <t xml:space="preserve">NILDA SUSANA VELOZ LEY  Reposición  Fondo Caja Chica Para gastos Menores con Recibos de Desembolso No. Del 23542 al  23564  de la Regional Norcentral de está Unida  Ejecutora SIUBEN. </t>
  </si>
  <si>
    <t>Soranyi Margarita Vargas Chalas  Reposición  fondo de viatico para las Actividades de Campo de la  Regional  Norcentral de esta Unidad  Ejecutora SIUBEN.</t>
  </si>
  <si>
    <t>Cetiosa, EIRL. Reposición  fondo de Combustible para  las Actividades de campo  de la  Regional Noroeste de  esta Unidad Ejecutora SIUBEN. Según No. De Orden 263-2013</t>
  </si>
  <si>
    <t>Grupo Dionicio Ramírez, S.R.L.  Reposición fondo de Combustible para  las Actividades de campo  de la  Regional Valdesia de  esta Unidad Ejecutora SIUBEN.</t>
  </si>
  <si>
    <t>Andrés De La  Cruz  Rosario  Pago 1er nomina de motoristas que transportan a los Supervisores del ESH de la Regional Este.</t>
  </si>
  <si>
    <t>Rafael Antonio Garcia Báez  Pago 1er nomina de motoristas que transportan a los Supervisores del ESH de la Regional Este.</t>
  </si>
  <si>
    <t>WILKIN ECHAVARRIA TEJEDAP  Pago  2da  nomina de motoristas que transportan a los Supervisores del ESH 366 correspondiente  a los días del 10 al 22 de junio de la Regional santo domingo.</t>
  </si>
  <si>
    <t>Elvi Vladimir Medrano Henríquez  Pago 2da  nomina de motoristas que transportan a los Supervisores del ESH 366 correspondiente  a los días del 10 al 22 de junio de la Regional santo domingo.</t>
  </si>
  <si>
    <t>Pascual Cordero Castillo  Pago 2da nomina de Motoristas que transportan a los Supervisores del ESH 366, correspondiente a los días del 04/06/2013 al 19/06/2013 de la Regional Este.</t>
  </si>
  <si>
    <t>Francisco Antonio Santana  Pago 2da nomina de Motoristas que transportan a los Supervisores del ESH 366, correspondiente a los días del 04/06/2013 al 19/06/2013 de la Regional Este.</t>
  </si>
  <si>
    <t>Andrés De La  Cruz  Rosario  Pago 2da nomina de Motoristas que transportan a los Supervisores del ESH 366, correspondiente a los días del 04/06/2013 al 19/06/2013 de la Regional Este.</t>
  </si>
  <si>
    <t>Claudio Soriano Diaz  Pago 2da nomina de Motoristas que transportan a los Supervisores del ESH 366, correspondiente a los días del 04/06/2013 al 19/06/2013 de la Regional Este.</t>
  </si>
  <si>
    <t>Rafael Antonio Garcia Báez  Pago 2da nomina de Motoristas que transportan a los Supervisores del ESH 366, correspondiente a los días del 04/06/2013 al 19/06/2013 de la Regional Este.</t>
  </si>
  <si>
    <t>Warling Antonio Cruz De La Rosa  Pago 2da nomina de Motoristas que transportan a los Supervisores del ESH 366, correspondiente a los días del 04/06/2013 al 19/06/2013 de la Regional Este.</t>
  </si>
  <si>
    <t>MEN AT WORK S R L.  concepto impresión de plano b/n 11x17,  manipulación de diseño,  para ser utilizado en la regional El Valle y Distrito del SIUBEN,  Orden  181-2013</t>
  </si>
  <si>
    <t>Refrigeración Técnica  C x A  Pago por  Concepto  mantenimiento preventivo profundo de los Aire acondicionado de la institución SIUBEN según Orden compra No. Compra  114-2013</t>
  </si>
  <si>
    <t>COMPU- OFFICE DOMINICANA,SRL.  Compra de suministro de oficina para las Oficina Regionales y oficina central según orden de compra No. 137-20136</t>
  </si>
  <si>
    <t>Yuquelin Jose Lopez Franco  Pago 2da nomina de Motoristas que transportan a los Supervisores del ESH 366, correspondiente a los días del 04/06/2013 al 19/06/2013 de la Regional Este.</t>
  </si>
  <si>
    <t>Importadora Bello, S. A.  Mantenimiento  De los Vehículo Asignado a la Of. Principal y Reg. Este, El Valle, Norcentral Placa No. L-290648, G-037943, L-200306, L-200864, G-038993, Orden 26, 68,63,99,244-13</t>
  </si>
  <si>
    <t>Bolivar Auto Aire SRL.  Mantenimiento del Aire acondicionado del Vehículo Jeep  Suzuki  Gran vitara Asignado a la Regional Noroeste, Placa  G-037492, Según  No. De Orden  72-2013.</t>
  </si>
  <si>
    <t>Junior Soriano Chireno  Pago 2da nomina de Motoristas que transportan a los Supervisores del ESH 366, correspondiente a los días del 04/06/2013 al 19/06/2013 de la Regional Este.</t>
  </si>
  <si>
    <t>Reynaldo Mercedes Rondón  Pago 1er nomina de motoristas que transportan a los Supervisores del ESH de la Regional Este.</t>
  </si>
  <si>
    <t>Electromecánica García SRL.  Pago mantenimiento rutinario de la planta eléctrica de 10 KW y 400 KW perfins de la oficina centra SIBUEN. Orden Compra  No. 130-2013</t>
  </si>
  <si>
    <t>Grupo Dionicio Ramírez, S.R.L.  Compra de combustible para la Asignación  del  Gerente de la  Regional Valdesia Correspondiente al  mes de Junio del 2013 del SIUBEN. Orden 285-2013.</t>
  </si>
  <si>
    <t>Rosa Milagros Pérez de Castro  Pago por Concepto Reposición  fondo de viatico para las Actividades de Campo de la  Regional  Santo- Domingo  de esta Unidad  Ejecutora SIUBEN.</t>
  </si>
  <si>
    <t>GOMAUTO IMPORT EM, C POR A.  Mantenimiento del vehículo, Suzuki placa G-037492 Reg. Noroeste, L-194331 y L-194331 Reg. Central, además servicio de grúa, orden 79,88,142,204-2013</t>
  </si>
  <si>
    <t>Julio Diaz  Pago 2da nomina de Motoristas que transportan a los Supervisores del ESH 366, correspondiente a los días del 04/06/2013 al 19/06/2013 de la Regional Este.</t>
  </si>
  <si>
    <t>GBM Esp. Química y Servicios, SRL.  Pago por  Concepto compra de materiales de limpieza y ambientador automático (fragancia automática programable)  para la institución SIUBEN, orden No.198-2013</t>
  </si>
  <si>
    <t>Edys Ruiz Gonzalez  Pago servicios como Jardinero en la Regional Enriquillo correspondiente al mes de julio 2013, según certificado anexo.</t>
  </si>
  <si>
    <t>Marta Fabian  Pago como conserje en la Regional Santo  Domingo para cubrir licencia médica de la Sra. Nuris Martínez, correspondiente a 13/06 al 13/07/13, según acciones de personal</t>
  </si>
  <si>
    <t>Rosa Mayra Drujan Sánchez  Pago como conserje en la Regional Este para cubrir la licencia médica de la Sra. Magalys Vásquez, los días del 8 al 12/07/13 según acciones anexas.</t>
  </si>
  <si>
    <t>COLECTOR DE IMPUESTOS INTERNOS  Pago Retención de Impuesto Sobre La Renta de los Suplidores de esta Unidad Ejecutora, correspondiente al  mes de Junio 2013, fondo reponible Para Eventos.</t>
  </si>
  <si>
    <t>Simeon Andrés Arredondo Natera  Por Concepto Apertura fondo de Combustible para  Motorista  de la  Regional Este de  esta Unidad Ejecutora SIUBEN.</t>
  </si>
  <si>
    <t>FELIZ RUIZ &amp; CO, S.R.L.  Compra de Combustible 50 %  restante según presupuesto anexo para  las Actividades del proceso de actualización 366 hogares del 2do ESH Reg. Enriquillo, 282-13</t>
  </si>
  <si>
    <t>Diver Supply, SRL  concepto  Compra de Suministro  de limpieza para la oficina central y regionales del SIUBEN, Según Orden De compra No.  231-2013</t>
  </si>
  <si>
    <t>OD Dominicana Corp  Compra de materiales Informáticos ( Tóner ), material gastable de oficina,  para los proceso del levantamiento ESH del SIUBEN. Órdenes de compra 139,202,134 -2013</t>
  </si>
  <si>
    <t>OFFITEK, SRL.  Compra de material informático (Tóner 5945A), material gastable de oficina para los proceso del levantamiento ESH del SIUBEN.   Órdenes de compra  261,237-2013</t>
  </si>
  <si>
    <t>INVERSIONES PEÑAFA, SRL.  Mantenimiento a los vehículos asignado a las regionales Santo Domingo  G-037940, Central L-194331, G-038429 y Ex-07097 asignado al Dpto. de Informática,  Orden  No.272, 276, 289,270-13</t>
  </si>
  <si>
    <t>LIMCOBA, SRL  Compra de material gastable para los proceso del levantamiento  ESH  faltante 2011 del SIUBEN. Según  Orden de compra  185-2013</t>
  </si>
  <si>
    <t>MEHL S.A.  Concepto almuerzo y cena para el personal Administrativo y consejería de la Oficina central SIUBEN. Órdenes de compra No. 222,268,288 -2013</t>
  </si>
  <si>
    <t>Cetiosa, EIRL.  compra de combustible para la Asignación del Gerente de la  Regional Noroeste Correspondiente al  mes de Mayo del 2013. Según Orden de compra No. 290-2013.</t>
  </si>
  <si>
    <t>Manuel de Jesús Gonzalez de Peña  Reposición  fondo de Combustible para  Motorista  de la  Regional Enriquillo de  esta Unidad Ejecutora SIUBEN</t>
  </si>
  <si>
    <t>Rosa Julia Valdez Rodríguez  reposición  Fondo Caja Chica Para gasto Menores con recibo de desembolso no del  24041 al 24066 de la Regional Valdesia de está Unida  Ejecutora SIUBEN Objeto</t>
  </si>
  <si>
    <t>NILDA SUSANA VELOZ LEY  Reposición  Fondo Caja Chica Para gastos Menores con Recibo de Desembolso No. Del 23565 al  23588  de la Regional Norcentral de está Unida  Ejecutora SIUBEN.</t>
  </si>
  <si>
    <t>ANTONIA UREÑA RAMIREZ  Reposición   Fondo Caja Chica Para gasto Menores con Recibo de Desembolso del 11474 al 16014 de la Regional Santo-Domingo de está Unida  Ejecutora SIUBEN</t>
  </si>
  <si>
    <t>Elvi Vladimir Medrano Henríquez  Nomina de motorista que operan en el proceso de levantamiento de 366 hogares faltantes del 2011 correspondiente al 24/06/2013 al 11/07/2013 de la REG. STO- DG</t>
  </si>
  <si>
    <t>Reynaldo Mercedes Rondón  Nomina de motorista que operan en el proceso del levantamiento  ESH de 366 hogares faltantes del 2011 del 04/07/2013 al 16/07/2013de de  la Regional Este SIUBEN</t>
  </si>
  <si>
    <t>Andrés De La  Cruz  Rosario  Nomina de motorista que operan en el proceso del levantamiento  ESH de 366 hogares faltantes del 2011 del 04/07/2013 al 16/07/2013de de  la Regional Este SIUBEN</t>
  </si>
  <si>
    <t>Rafael Antonio Garcia Báez  Nomina de motorista que operan en el proceso del levantamiento  ESH de 366 hogares faltantes del 2011 del 04/07/2013 al 16/07/2013de de  la Regional Este SIUBEN</t>
  </si>
  <si>
    <t>CORAASAN  Suministro de agua para uso de la oficina  regional Norcentral correspondiente a los meses Dic.2011 , Enero y Febrero, Junio, Octubre 2012 y febrero del 2013</t>
  </si>
  <si>
    <t>Cargos bancarios julio 2013</t>
  </si>
  <si>
    <t>TRANSFERENCIA inerfondos</t>
  </si>
  <si>
    <t>Depositos varios mes de julio 2013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</si>
</sst>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&quot;RD$&quot;#,##0.00"/>
    <numFmt numFmtId="165" formatCode="[$-C0A]d\-mmm\-yy;@"/>
    <numFmt numFmtId="166" formatCode="m\/d\/yy"/>
    <numFmt numFmtId="167" formatCode="#,##0.00;\-#,##0.00;* ??"/>
    <numFmt numFmtId="168" formatCode="d/m/yy;@"/>
  </numFmts>
  <fonts count="10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2" borderId="7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5" fontId="7" fillId="0" borderId="14" xfId="1" applyNumberFormat="1" applyFont="1" applyFill="1" applyBorder="1" applyAlignment="1">
      <alignment horizontal="center"/>
    </xf>
    <xf numFmtId="0" fontId="8" fillId="0" borderId="14" xfId="1" quotePrefix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left" wrapText="1"/>
    </xf>
    <xf numFmtId="43" fontId="8" fillId="0" borderId="14" xfId="1" applyNumberFormat="1" applyFont="1" applyFill="1" applyBorder="1" applyAlignment="1">
      <alignment horizontal="left" vertical="center"/>
    </xf>
    <xf numFmtId="4" fontId="1" fillId="0" borderId="14" xfId="0" applyNumberFormat="1" applyFont="1" applyBorder="1"/>
    <xf numFmtId="0" fontId="1" fillId="0" borderId="14" xfId="0" applyFont="1" applyBorder="1"/>
    <xf numFmtId="4" fontId="1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4" fontId="4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/>
    <xf numFmtId="0" fontId="0" fillId="0" borderId="14" xfId="0" applyBorder="1"/>
    <xf numFmtId="166" fontId="1" fillId="0" borderId="1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right"/>
    </xf>
    <xf numFmtId="168" fontId="1" fillId="0" borderId="14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4" fontId="1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1381126</xdr:colOff>
      <xdr:row>0</xdr:row>
      <xdr:rowOff>66675</xdr:rowOff>
    </xdr:from>
    <xdr:to>
      <xdr:col>3</xdr:col>
      <xdr:colOff>1384233</xdr:colOff>
      <xdr:row>6</xdr:row>
      <xdr:rowOff>190499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48026" y="66675"/>
          <a:ext cx="2165282" cy="1266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0</xdr:row>
      <xdr:rowOff>28575</xdr:rowOff>
    </xdr:from>
    <xdr:to>
      <xdr:col>3</xdr:col>
      <xdr:colOff>3803582</xdr:colOff>
      <xdr:row>6</xdr:row>
      <xdr:rowOff>152399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28575"/>
          <a:ext cx="2165282" cy="1266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4"/>
  <sheetViews>
    <sheetView tabSelected="1" topLeftCell="A194" workbookViewId="0">
      <selection activeCell="D198" sqref="D198"/>
    </sheetView>
  </sheetViews>
  <sheetFormatPr baseColWidth="10" defaultRowHeight="15"/>
  <cols>
    <col min="1" max="1" width="6.140625" customWidth="1"/>
    <col min="3" max="3" width="10.42578125" customWidth="1"/>
    <col min="4" max="4" width="60.5703125" customWidth="1"/>
    <col min="5" max="5" width="13.7109375" customWidth="1"/>
    <col min="6" max="6" width="15.85546875" customWidth="1"/>
    <col min="7" max="7" width="23.28515625" customWidth="1"/>
    <col min="257" max="257" width="6.140625" customWidth="1"/>
    <col min="259" max="259" width="10.42578125" customWidth="1"/>
    <col min="260" max="260" width="56" customWidth="1"/>
    <col min="261" max="261" width="13.7109375" customWidth="1"/>
    <col min="262" max="262" width="15.85546875" customWidth="1"/>
    <col min="263" max="263" width="23.28515625" customWidth="1"/>
    <col min="513" max="513" width="6.140625" customWidth="1"/>
    <col min="515" max="515" width="10.42578125" customWidth="1"/>
    <col min="516" max="516" width="56" customWidth="1"/>
    <col min="517" max="517" width="13.7109375" customWidth="1"/>
    <col min="518" max="518" width="15.85546875" customWidth="1"/>
    <col min="519" max="519" width="23.28515625" customWidth="1"/>
    <col min="769" max="769" width="6.140625" customWidth="1"/>
    <col min="771" max="771" width="10.42578125" customWidth="1"/>
    <col min="772" max="772" width="56" customWidth="1"/>
    <col min="773" max="773" width="13.7109375" customWidth="1"/>
    <col min="774" max="774" width="15.85546875" customWidth="1"/>
    <col min="775" max="775" width="23.28515625" customWidth="1"/>
    <col min="1025" max="1025" width="6.140625" customWidth="1"/>
    <col min="1027" max="1027" width="10.42578125" customWidth="1"/>
    <col min="1028" max="1028" width="56" customWidth="1"/>
    <col min="1029" max="1029" width="13.7109375" customWidth="1"/>
    <col min="1030" max="1030" width="15.85546875" customWidth="1"/>
    <col min="1031" max="1031" width="23.28515625" customWidth="1"/>
    <col min="1281" max="1281" width="6.140625" customWidth="1"/>
    <col min="1283" max="1283" width="10.42578125" customWidth="1"/>
    <col min="1284" max="1284" width="56" customWidth="1"/>
    <col min="1285" max="1285" width="13.7109375" customWidth="1"/>
    <col min="1286" max="1286" width="15.85546875" customWidth="1"/>
    <col min="1287" max="1287" width="23.28515625" customWidth="1"/>
    <col min="1537" max="1537" width="6.140625" customWidth="1"/>
    <col min="1539" max="1539" width="10.42578125" customWidth="1"/>
    <col min="1540" max="1540" width="56" customWidth="1"/>
    <col min="1541" max="1541" width="13.7109375" customWidth="1"/>
    <col min="1542" max="1542" width="15.85546875" customWidth="1"/>
    <col min="1543" max="1543" width="23.28515625" customWidth="1"/>
    <col min="1793" max="1793" width="6.140625" customWidth="1"/>
    <col min="1795" max="1795" width="10.42578125" customWidth="1"/>
    <col min="1796" max="1796" width="56" customWidth="1"/>
    <col min="1797" max="1797" width="13.7109375" customWidth="1"/>
    <col min="1798" max="1798" width="15.85546875" customWidth="1"/>
    <col min="1799" max="1799" width="23.28515625" customWidth="1"/>
    <col min="2049" max="2049" width="6.140625" customWidth="1"/>
    <col min="2051" max="2051" width="10.42578125" customWidth="1"/>
    <col min="2052" max="2052" width="56" customWidth="1"/>
    <col min="2053" max="2053" width="13.7109375" customWidth="1"/>
    <col min="2054" max="2054" width="15.85546875" customWidth="1"/>
    <col min="2055" max="2055" width="23.28515625" customWidth="1"/>
    <col min="2305" max="2305" width="6.140625" customWidth="1"/>
    <col min="2307" max="2307" width="10.42578125" customWidth="1"/>
    <col min="2308" max="2308" width="56" customWidth="1"/>
    <col min="2309" max="2309" width="13.7109375" customWidth="1"/>
    <col min="2310" max="2310" width="15.85546875" customWidth="1"/>
    <col min="2311" max="2311" width="23.28515625" customWidth="1"/>
    <col min="2561" max="2561" width="6.140625" customWidth="1"/>
    <col min="2563" max="2563" width="10.42578125" customWidth="1"/>
    <col min="2564" max="2564" width="56" customWidth="1"/>
    <col min="2565" max="2565" width="13.7109375" customWidth="1"/>
    <col min="2566" max="2566" width="15.85546875" customWidth="1"/>
    <col min="2567" max="2567" width="23.28515625" customWidth="1"/>
    <col min="2817" max="2817" width="6.140625" customWidth="1"/>
    <col min="2819" max="2819" width="10.42578125" customWidth="1"/>
    <col min="2820" max="2820" width="56" customWidth="1"/>
    <col min="2821" max="2821" width="13.7109375" customWidth="1"/>
    <col min="2822" max="2822" width="15.85546875" customWidth="1"/>
    <col min="2823" max="2823" width="23.28515625" customWidth="1"/>
    <col min="3073" max="3073" width="6.140625" customWidth="1"/>
    <col min="3075" max="3075" width="10.42578125" customWidth="1"/>
    <col min="3076" max="3076" width="56" customWidth="1"/>
    <col min="3077" max="3077" width="13.7109375" customWidth="1"/>
    <col min="3078" max="3078" width="15.85546875" customWidth="1"/>
    <col min="3079" max="3079" width="23.28515625" customWidth="1"/>
    <col min="3329" max="3329" width="6.140625" customWidth="1"/>
    <col min="3331" max="3331" width="10.42578125" customWidth="1"/>
    <col min="3332" max="3332" width="56" customWidth="1"/>
    <col min="3333" max="3333" width="13.7109375" customWidth="1"/>
    <col min="3334" max="3334" width="15.85546875" customWidth="1"/>
    <col min="3335" max="3335" width="23.28515625" customWidth="1"/>
    <col min="3585" max="3585" width="6.140625" customWidth="1"/>
    <col min="3587" max="3587" width="10.42578125" customWidth="1"/>
    <col min="3588" max="3588" width="56" customWidth="1"/>
    <col min="3589" max="3589" width="13.7109375" customWidth="1"/>
    <col min="3590" max="3590" width="15.85546875" customWidth="1"/>
    <col min="3591" max="3591" width="23.28515625" customWidth="1"/>
    <col min="3841" max="3841" width="6.140625" customWidth="1"/>
    <col min="3843" max="3843" width="10.42578125" customWidth="1"/>
    <col min="3844" max="3844" width="56" customWidth="1"/>
    <col min="3845" max="3845" width="13.7109375" customWidth="1"/>
    <col min="3846" max="3846" width="15.85546875" customWidth="1"/>
    <col min="3847" max="3847" width="23.28515625" customWidth="1"/>
    <col min="4097" max="4097" width="6.140625" customWidth="1"/>
    <col min="4099" max="4099" width="10.42578125" customWidth="1"/>
    <col min="4100" max="4100" width="56" customWidth="1"/>
    <col min="4101" max="4101" width="13.7109375" customWidth="1"/>
    <col min="4102" max="4102" width="15.85546875" customWidth="1"/>
    <col min="4103" max="4103" width="23.28515625" customWidth="1"/>
    <col min="4353" max="4353" width="6.140625" customWidth="1"/>
    <col min="4355" max="4355" width="10.42578125" customWidth="1"/>
    <col min="4356" max="4356" width="56" customWidth="1"/>
    <col min="4357" max="4357" width="13.7109375" customWidth="1"/>
    <col min="4358" max="4358" width="15.85546875" customWidth="1"/>
    <col min="4359" max="4359" width="23.28515625" customWidth="1"/>
    <col min="4609" max="4609" width="6.140625" customWidth="1"/>
    <col min="4611" max="4611" width="10.42578125" customWidth="1"/>
    <col min="4612" max="4612" width="56" customWidth="1"/>
    <col min="4613" max="4613" width="13.7109375" customWidth="1"/>
    <col min="4614" max="4614" width="15.85546875" customWidth="1"/>
    <col min="4615" max="4615" width="23.28515625" customWidth="1"/>
    <col min="4865" max="4865" width="6.140625" customWidth="1"/>
    <col min="4867" max="4867" width="10.42578125" customWidth="1"/>
    <col min="4868" max="4868" width="56" customWidth="1"/>
    <col min="4869" max="4869" width="13.7109375" customWidth="1"/>
    <col min="4870" max="4870" width="15.85546875" customWidth="1"/>
    <col min="4871" max="4871" width="23.28515625" customWidth="1"/>
    <col min="5121" max="5121" width="6.140625" customWidth="1"/>
    <col min="5123" max="5123" width="10.42578125" customWidth="1"/>
    <col min="5124" max="5124" width="56" customWidth="1"/>
    <col min="5125" max="5125" width="13.7109375" customWidth="1"/>
    <col min="5126" max="5126" width="15.85546875" customWidth="1"/>
    <col min="5127" max="5127" width="23.28515625" customWidth="1"/>
    <col min="5377" max="5377" width="6.140625" customWidth="1"/>
    <col min="5379" max="5379" width="10.42578125" customWidth="1"/>
    <col min="5380" max="5380" width="56" customWidth="1"/>
    <col min="5381" max="5381" width="13.7109375" customWidth="1"/>
    <col min="5382" max="5382" width="15.85546875" customWidth="1"/>
    <col min="5383" max="5383" width="23.28515625" customWidth="1"/>
    <col min="5633" max="5633" width="6.140625" customWidth="1"/>
    <col min="5635" max="5635" width="10.42578125" customWidth="1"/>
    <col min="5636" max="5636" width="56" customWidth="1"/>
    <col min="5637" max="5637" width="13.7109375" customWidth="1"/>
    <col min="5638" max="5638" width="15.85546875" customWidth="1"/>
    <col min="5639" max="5639" width="23.28515625" customWidth="1"/>
    <col min="5889" max="5889" width="6.140625" customWidth="1"/>
    <col min="5891" max="5891" width="10.42578125" customWidth="1"/>
    <col min="5892" max="5892" width="56" customWidth="1"/>
    <col min="5893" max="5893" width="13.7109375" customWidth="1"/>
    <col min="5894" max="5894" width="15.85546875" customWidth="1"/>
    <col min="5895" max="5895" width="23.28515625" customWidth="1"/>
    <col min="6145" max="6145" width="6.140625" customWidth="1"/>
    <col min="6147" max="6147" width="10.42578125" customWidth="1"/>
    <col min="6148" max="6148" width="56" customWidth="1"/>
    <col min="6149" max="6149" width="13.7109375" customWidth="1"/>
    <col min="6150" max="6150" width="15.85546875" customWidth="1"/>
    <col min="6151" max="6151" width="23.28515625" customWidth="1"/>
    <col min="6401" max="6401" width="6.140625" customWidth="1"/>
    <col min="6403" max="6403" width="10.42578125" customWidth="1"/>
    <col min="6404" max="6404" width="56" customWidth="1"/>
    <col min="6405" max="6405" width="13.7109375" customWidth="1"/>
    <col min="6406" max="6406" width="15.85546875" customWidth="1"/>
    <col min="6407" max="6407" width="23.28515625" customWidth="1"/>
    <col min="6657" max="6657" width="6.140625" customWidth="1"/>
    <col min="6659" max="6659" width="10.42578125" customWidth="1"/>
    <col min="6660" max="6660" width="56" customWidth="1"/>
    <col min="6661" max="6661" width="13.7109375" customWidth="1"/>
    <col min="6662" max="6662" width="15.85546875" customWidth="1"/>
    <col min="6663" max="6663" width="23.28515625" customWidth="1"/>
    <col min="6913" max="6913" width="6.140625" customWidth="1"/>
    <col min="6915" max="6915" width="10.42578125" customWidth="1"/>
    <col min="6916" max="6916" width="56" customWidth="1"/>
    <col min="6917" max="6917" width="13.7109375" customWidth="1"/>
    <col min="6918" max="6918" width="15.85546875" customWidth="1"/>
    <col min="6919" max="6919" width="23.28515625" customWidth="1"/>
    <col min="7169" max="7169" width="6.140625" customWidth="1"/>
    <col min="7171" max="7171" width="10.42578125" customWidth="1"/>
    <col min="7172" max="7172" width="56" customWidth="1"/>
    <col min="7173" max="7173" width="13.7109375" customWidth="1"/>
    <col min="7174" max="7174" width="15.85546875" customWidth="1"/>
    <col min="7175" max="7175" width="23.28515625" customWidth="1"/>
    <col min="7425" max="7425" width="6.140625" customWidth="1"/>
    <col min="7427" max="7427" width="10.42578125" customWidth="1"/>
    <col min="7428" max="7428" width="56" customWidth="1"/>
    <col min="7429" max="7429" width="13.7109375" customWidth="1"/>
    <col min="7430" max="7430" width="15.85546875" customWidth="1"/>
    <col min="7431" max="7431" width="23.28515625" customWidth="1"/>
    <col min="7681" max="7681" width="6.140625" customWidth="1"/>
    <col min="7683" max="7683" width="10.42578125" customWidth="1"/>
    <col min="7684" max="7684" width="56" customWidth="1"/>
    <col min="7685" max="7685" width="13.7109375" customWidth="1"/>
    <col min="7686" max="7686" width="15.85546875" customWidth="1"/>
    <col min="7687" max="7687" width="23.28515625" customWidth="1"/>
    <col min="7937" max="7937" width="6.140625" customWidth="1"/>
    <col min="7939" max="7939" width="10.42578125" customWidth="1"/>
    <col min="7940" max="7940" width="56" customWidth="1"/>
    <col min="7941" max="7941" width="13.7109375" customWidth="1"/>
    <col min="7942" max="7942" width="15.85546875" customWidth="1"/>
    <col min="7943" max="7943" width="23.28515625" customWidth="1"/>
    <col min="8193" max="8193" width="6.140625" customWidth="1"/>
    <col min="8195" max="8195" width="10.42578125" customWidth="1"/>
    <col min="8196" max="8196" width="56" customWidth="1"/>
    <col min="8197" max="8197" width="13.7109375" customWidth="1"/>
    <col min="8198" max="8198" width="15.85546875" customWidth="1"/>
    <col min="8199" max="8199" width="23.28515625" customWidth="1"/>
    <col min="8449" max="8449" width="6.140625" customWidth="1"/>
    <col min="8451" max="8451" width="10.42578125" customWidth="1"/>
    <col min="8452" max="8452" width="56" customWidth="1"/>
    <col min="8453" max="8453" width="13.7109375" customWidth="1"/>
    <col min="8454" max="8454" width="15.85546875" customWidth="1"/>
    <col min="8455" max="8455" width="23.28515625" customWidth="1"/>
    <col min="8705" max="8705" width="6.140625" customWidth="1"/>
    <col min="8707" max="8707" width="10.42578125" customWidth="1"/>
    <col min="8708" max="8708" width="56" customWidth="1"/>
    <col min="8709" max="8709" width="13.7109375" customWidth="1"/>
    <col min="8710" max="8710" width="15.85546875" customWidth="1"/>
    <col min="8711" max="8711" width="23.28515625" customWidth="1"/>
    <col min="8961" max="8961" width="6.140625" customWidth="1"/>
    <col min="8963" max="8963" width="10.42578125" customWidth="1"/>
    <col min="8964" max="8964" width="56" customWidth="1"/>
    <col min="8965" max="8965" width="13.7109375" customWidth="1"/>
    <col min="8966" max="8966" width="15.85546875" customWidth="1"/>
    <col min="8967" max="8967" width="23.28515625" customWidth="1"/>
    <col min="9217" max="9217" width="6.140625" customWidth="1"/>
    <col min="9219" max="9219" width="10.42578125" customWidth="1"/>
    <col min="9220" max="9220" width="56" customWidth="1"/>
    <col min="9221" max="9221" width="13.7109375" customWidth="1"/>
    <col min="9222" max="9222" width="15.85546875" customWidth="1"/>
    <col min="9223" max="9223" width="23.28515625" customWidth="1"/>
    <col min="9473" max="9473" width="6.140625" customWidth="1"/>
    <col min="9475" max="9475" width="10.42578125" customWidth="1"/>
    <col min="9476" max="9476" width="56" customWidth="1"/>
    <col min="9477" max="9477" width="13.7109375" customWidth="1"/>
    <col min="9478" max="9478" width="15.85546875" customWidth="1"/>
    <col min="9479" max="9479" width="23.28515625" customWidth="1"/>
    <col min="9729" max="9729" width="6.140625" customWidth="1"/>
    <col min="9731" max="9731" width="10.42578125" customWidth="1"/>
    <col min="9732" max="9732" width="56" customWidth="1"/>
    <col min="9733" max="9733" width="13.7109375" customWidth="1"/>
    <col min="9734" max="9734" width="15.85546875" customWidth="1"/>
    <col min="9735" max="9735" width="23.28515625" customWidth="1"/>
    <col min="9985" max="9985" width="6.140625" customWidth="1"/>
    <col min="9987" max="9987" width="10.42578125" customWidth="1"/>
    <col min="9988" max="9988" width="56" customWidth="1"/>
    <col min="9989" max="9989" width="13.7109375" customWidth="1"/>
    <col min="9990" max="9990" width="15.85546875" customWidth="1"/>
    <col min="9991" max="9991" width="23.28515625" customWidth="1"/>
    <col min="10241" max="10241" width="6.140625" customWidth="1"/>
    <col min="10243" max="10243" width="10.42578125" customWidth="1"/>
    <col min="10244" max="10244" width="56" customWidth="1"/>
    <col min="10245" max="10245" width="13.7109375" customWidth="1"/>
    <col min="10246" max="10246" width="15.85546875" customWidth="1"/>
    <col min="10247" max="10247" width="23.28515625" customWidth="1"/>
    <col min="10497" max="10497" width="6.140625" customWidth="1"/>
    <col min="10499" max="10499" width="10.42578125" customWidth="1"/>
    <col min="10500" max="10500" width="56" customWidth="1"/>
    <col min="10501" max="10501" width="13.7109375" customWidth="1"/>
    <col min="10502" max="10502" width="15.85546875" customWidth="1"/>
    <col min="10503" max="10503" width="23.28515625" customWidth="1"/>
    <col min="10753" max="10753" width="6.140625" customWidth="1"/>
    <col min="10755" max="10755" width="10.42578125" customWidth="1"/>
    <col min="10756" max="10756" width="56" customWidth="1"/>
    <col min="10757" max="10757" width="13.7109375" customWidth="1"/>
    <col min="10758" max="10758" width="15.85546875" customWidth="1"/>
    <col min="10759" max="10759" width="23.28515625" customWidth="1"/>
    <col min="11009" max="11009" width="6.140625" customWidth="1"/>
    <col min="11011" max="11011" width="10.42578125" customWidth="1"/>
    <col min="11012" max="11012" width="56" customWidth="1"/>
    <col min="11013" max="11013" width="13.7109375" customWidth="1"/>
    <col min="11014" max="11014" width="15.85546875" customWidth="1"/>
    <col min="11015" max="11015" width="23.28515625" customWidth="1"/>
    <col min="11265" max="11265" width="6.140625" customWidth="1"/>
    <col min="11267" max="11267" width="10.42578125" customWidth="1"/>
    <col min="11268" max="11268" width="56" customWidth="1"/>
    <col min="11269" max="11269" width="13.7109375" customWidth="1"/>
    <col min="11270" max="11270" width="15.85546875" customWidth="1"/>
    <col min="11271" max="11271" width="23.28515625" customWidth="1"/>
    <col min="11521" max="11521" width="6.140625" customWidth="1"/>
    <col min="11523" max="11523" width="10.42578125" customWidth="1"/>
    <col min="11524" max="11524" width="56" customWidth="1"/>
    <col min="11525" max="11525" width="13.7109375" customWidth="1"/>
    <col min="11526" max="11526" width="15.85546875" customWidth="1"/>
    <col min="11527" max="11527" width="23.28515625" customWidth="1"/>
    <col min="11777" max="11777" width="6.140625" customWidth="1"/>
    <col min="11779" max="11779" width="10.42578125" customWidth="1"/>
    <col min="11780" max="11780" width="56" customWidth="1"/>
    <col min="11781" max="11781" width="13.7109375" customWidth="1"/>
    <col min="11782" max="11782" width="15.85546875" customWidth="1"/>
    <col min="11783" max="11783" width="23.28515625" customWidth="1"/>
    <col min="12033" max="12033" width="6.140625" customWidth="1"/>
    <col min="12035" max="12035" width="10.42578125" customWidth="1"/>
    <col min="12036" max="12036" width="56" customWidth="1"/>
    <col min="12037" max="12037" width="13.7109375" customWidth="1"/>
    <col min="12038" max="12038" width="15.85546875" customWidth="1"/>
    <col min="12039" max="12039" width="23.28515625" customWidth="1"/>
    <col min="12289" max="12289" width="6.140625" customWidth="1"/>
    <col min="12291" max="12291" width="10.42578125" customWidth="1"/>
    <col min="12292" max="12292" width="56" customWidth="1"/>
    <col min="12293" max="12293" width="13.7109375" customWidth="1"/>
    <col min="12294" max="12294" width="15.85546875" customWidth="1"/>
    <col min="12295" max="12295" width="23.28515625" customWidth="1"/>
    <col min="12545" max="12545" width="6.140625" customWidth="1"/>
    <col min="12547" max="12547" width="10.42578125" customWidth="1"/>
    <col min="12548" max="12548" width="56" customWidth="1"/>
    <col min="12549" max="12549" width="13.7109375" customWidth="1"/>
    <col min="12550" max="12550" width="15.85546875" customWidth="1"/>
    <col min="12551" max="12551" width="23.28515625" customWidth="1"/>
    <col min="12801" max="12801" width="6.140625" customWidth="1"/>
    <col min="12803" max="12803" width="10.42578125" customWidth="1"/>
    <col min="12804" max="12804" width="56" customWidth="1"/>
    <col min="12805" max="12805" width="13.7109375" customWidth="1"/>
    <col min="12806" max="12806" width="15.85546875" customWidth="1"/>
    <col min="12807" max="12807" width="23.28515625" customWidth="1"/>
    <col min="13057" max="13057" width="6.140625" customWidth="1"/>
    <col min="13059" max="13059" width="10.42578125" customWidth="1"/>
    <col min="13060" max="13060" width="56" customWidth="1"/>
    <col min="13061" max="13061" width="13.7109375" customWidth="1"/>
    <col min="13062" max="13062" width="15.85546875" customWidth="1"/>
    <col min="13063" max="13063" width="23.28515625" customWidth="1"/>
    <col min="13313" max="13313" width="6.140625" customWidth="1"/>
    <col min="13315" max="13315" width="10.42578125" customWidth="1"/>
    <col min="13316" max="13316" width="56" customWidth="1"/>
    <col min="13317" max="13317" width="13.7109375" customWidth="1"/>
    <col min="13318" max="13318" width="15.85546875" customWidth="1"/>
    <col min="13319" max="13319" width="23.28515625" customWidth="1"/>
    <col min="13569" max="13569" width="6.140625" customWidth="1"/>
    <col min="13571" max="13571" width="10.42578125" customWidth="1"/>
    <col min="13572" max="13572" width="56" customWidth="1"/>
    <col min="13573" max="13573" width="13.7109375" customWidth="1"/>
    <col min="13574" max="13574" width="15.85546875" customWidth="1"/>
    <col min="13575" max="13575" width="23.28515625" customWidth="1"/>
    <col min="13825" max="13825" width="6.140625" customWidth="1"/>
    <col min="13827" max="13827" width="10.42578125" customWidth="1"/>
    <col min="13828" max="13828" width="56" customWidth="1"/>
    <col min="13829" max="13829" width="13.7109375" customWidth="1"/>
    <col min="13830" max="13830" width="15.85546875" customWidth="1"/>
    <col min="13831" max="13831" width="23.28515625" customWidth="1"/>
    <col min="14081" max="14081" width="6.140625" customWidth="1"/>
    <col min="14083" max="14083" width="10.42578125" customWidth="1"/>
    <col min="14084" max="14084" width="56" customWidth="1"/>
    <col min="14085" max="14085" width="13.7109375" customWidth="1"/>
    <col min="14086" max="14086" width="15.85546875" customWidth="1"/>
    <col min="14087" max="14087" width="23.28515625" customWidth="1"/>
    <col min="14337" max="14337" width="6.140625" customWidth="1"/>
    <col min="14339" max="14339" width="10.42578125" customWidth="1"/>
    <col min="14340" max="14340" width="56" customWidth="1"/>
    <col min="14341" max="14341" width="13.7109375" customWidth="1"/>
    <col min="14342" max="14342" width="15.85546875" customWidth="1"/>
    <col min="14343" max="14343" width="23.28515625" customWidth="1"/>
    <col min="14593" max="14593" width="6.140625" customWidth="1"/>
    <col min="14595" max="14595" width="10.42578125" customWidth="1"/>
    <col min="14596" max="14596" width="56" customWidth="1"/>
    <col min="14597" max="14597" width="13.7109375" customWidth="1"/>
    <col min="14598" max="14598" width="15.85546875" customWidth="1"/>
    <col min="14599" max="14599" width="23.28515625" customWidth="1"/>
    <col min="14849" max="14849" width="6.140625" customWidth="1"/>
    <col min="14851" max="14851" width="10.42578125" customWidth="1"/>
    <col min="14852" max="14852" width="56" customWidth="1"/>
    <col min="14853" max="14853" width="13.7109375" customWidth="1"/>
    <col min="14854" max="14854" width="15.85546875" customWidth="1"/>
    <col min="14855" max="14855" width="23.28515625" customWidth="1"/>
    <col min="15105" max="15105" width="6.140625" customWidth="1"/>
    <col min="15107" max="15107" width="10.42578125" customWidth="1"/>
    <col min="15108" max="15108" width="56" customWidth="1"/>
    <col min="15109" max="15109" width="13.7109375" customWidth="1"/>
    <col min="15110" max="15110" width="15.85546875" customWidth="1"/>
    <col min="15111" max="15111" width="23.28515625" customWidth="1"/>
    <col min="15361" max="15361" width="6.140625" customWidth="1"/>
    <col min="15363" max="15363" width="10.42578125" customWidth="1"/>
    <col min="15364" max="15364" width="56" customWidth="1"/>
    <col min="15365" max="15365" width="13.7109375" customWidth="1"/>
    <col min="15366" max="15366" width="15.85546875" customWidth="1"/>
    <col min="15367" max="15367" width="23.28515625" customWidth="1"/>
    <col min="15617" max="15617" width="6.140625" customWidth="1"/>
    <col min="15619" max="15619" width="10.42578125" customWidth="1"/>
    <col min="15620" max="15620" width="56" customWidth="1"/>
    <col min="15621" max="15621" width="13.7109375" customWidth="1"/>
    <col min="15622" max="15622" width="15.85546875" customWidth="1"/>
    <col min="15623" max="15623" width="23.28515625" customWidth="1"/>
    <col min="15873" max="15873" width="6.140625" customWidth="1"/>
    <col min="15875" max="15875" width="10.42578125" customWidth="1"/>
    <col min="15876" max="15876" width="56" customWidth="1"/>
    <col min="15877" max="15877" width="13.7109375" customWidth="1"/>
    <col min="15878" max="15878" width="15.85546875" customWidth="1"/>
    <col min="15879" max="15879" width="23.28515625" customWidth="1"/>
    <col min="16129" max="16129" width="6.140625" customWidth="1"/>
    <col min="16131" max="16131" width="10.42578125" customWidth="1"/>
    <col min="16132" max="16132" width="56" customWidth="1"/>
    <col min="16133" max="16133" width="13.7109375" customWidth="1"/>
    <col min="16134" max="16134" width="15.85546875" customWidth="1"/>
    <col min="16135" max="16135" width="23.2851562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 ht="15.75">
      <c r="A8" s="27" t="s">
        <v>0</v>
      </c>
      <c r="B8" s="27"/>
      <c r="C8" s="27"/>
      <c r="D8" s="27"/>
      <c r="E8" s="27"/>
      <c r="F8" s="27"/>
      <c r="G8" s="27"/>
    </row>
    <row r="9" spans="1:7" ht="18">
      <c r="A9" s="2"/>
      <c r="B9" s="2"/>
      <c r="C9" s="2"/>
      <c r="D9" s="2"/>
      <c r="E9" s="2"/>
      <c r="F9" s="2"/>
      <c r="G9" s="2"/>
    </row>
    <row r="10" spans="1:7" ht="15.75">
      <c r="A10" s="27" t="s">
        <v>1</v>
      </c>
      <c r="B10" s="27"/>
      <c r="C10" s="27"/>
      <c r="D10" s="27"/>
      <c r="E10" s="27"/>
      <c r="F10" s="27"/>
      <c r="G10" s="27"/>
    </row>
    <row r="11" spans="1:7" ht="15.75">
      <c r="A11" s="27" t="s">
        <v>14</v>
      </c>
      <c r="B11" s="27"/>
      <c r="C11" s="27"/>
      <c r="D11" s="27"/>
      <c r="E11" s="27"/>
      <c r="F11" s="27"/>
      <c r="G11" s="27"/>
    </row>
    <row r="13" spans="1:7" ht="15.75" thickBot="1"/>
    <row r="14" spans="1:7" ht="18">
      <c r="A14" s="28"/>
      <c r="B14" s="30" t="s">
        <v>2</v>
      </c>
      <c r="C14" s="31"/>
      <c r="D14" s="31"/>
      <c r="E14" s="32"/>
      <c r="F14" s="32"/>
      <c r="G14" s="33"/>
    </row>
    <row r="15" spans="1:7" ht="16.5">
      <c r="A15" s="29"/>
      <c r="B15" s="34"/>
      <c r="C15" s="34"/>
      <c r="D15" s="3"/>
      <c r="E15" s="35" t="s">
        <v>3</v>
      </c>
      <c r="F15" s="36"/>
      <c r="G15" s="4">
        <v>14175087.74</v>
      </c>
    </row>
    <row r="16" spans="1:7" ht="47.25" customHeight="1">
      <c r="A16" s="29"/>
      <c r="B16" s="5" t="s">
        <v>4</v>
      </c>
      <c r="C16" s="6" t="s">
        <v>5</v>
      </c>
      <c r="D16" s="7" t="s">
        <v>6</v>
      </c>
      <c r="E16" s="5" t="s">
        <v>7</v>
      </c>
      <c r="F16" s="6" t="s">
        <v>8</v>
      </c>
      <c r="G16" s="8" t="s">
        <v>9</v>
      </c>
    </row>
    <row r="17" spans="1:7" ht="21.75" customHeight="1">
      <c r="A17" s="9"/>
      <c r="B17" s="9"/>
      <c r="C17" s="10"/>
      <c r="D17" s="11" t="s">
        <v>10</v>
      </c>
      <c r="E17" s="12"/>
      <c r="F17" s="12"/>
      <c r="G17" s="13">
        <v>14175087.74</v>
      </c>
    </row>
    <row r="18" spans="1:7" s="24" customFormat="1" ht="24" customHeight="1">
      <c r="A18" s="9"/>
      <c r="B18" s="23">
        <v>41456</v>
      </c>
      <c r="C18" s="21">
        <v>1072013</v>
      </c>
      <c r="D18" s="16" t="s">
        <v>349</v>
      </c>
      <c r="F18" s="22">
        <v>15000</v>
      </c>
      <c r="G18" s="13">
        <f>+G17-F18+E18</f>
        <v>14160087.74</v>
      </c>
    </row>
    <row r="19" spans="1:7" ht="37.5" customHeight="1">
      <c r="A19" s="14"/>
      <c r="B19" s="20" t="s">
        <v>15</v>
      </c>
      <c r="C19" s="21" t="s">
        <v>32</v>
      </c>
      <c r="D19" s="16" t="s">
        <v>12</v>
      </c>
      <c r="E19" s="15"/>
      <c r="F19" s="22">
        <v>56400</v>
      </c>
      <c r="G19" s="13">
        <f t="shared" ref="G19:G82" si="0">+G18-F19+E19</f>
        <v>14103687.74</v>
      </c>
    </row>
    <row r="20" spans="1:7" ht="37.5" customHeight="1">
      <c r="A20" s="14"/>
      <c r="B20" s="20" t="s">
        <v>15</v>
      </c>
      <c r="C20" s="21" t="s">
        <v>33</v>
      </c>
      <c r="D20" s="16" t="s">
        <v>212</v>
      </c>
      <c r="E20" s="15"/>
      <c r="F20" s="22">
        <v>6889.7</v>
      </c>
      <c r="G20" s="13">
        <f t="shared" si="0"/>
        <v>14096798.040000001</v>
      </c>
    </row>
    <row r="21" spans="1:7" ht="37.5" customHeight="1">
      <c r="A21" s="14"/>
      <c r="B21" s="20" t="s">
        <v>15</v>
      </c>
      <c r="C21" s="21" t="s">
        <v>34</v>
      </c>
      <c r="D21" s="16" t="s">
        <v>297</v>
      </c>
      <c r="E21" s="15"/>
      <c r="F21" s="22">
        <v>19550</v>
      </c>
      <c r="G21" s="13">
        <f t="shared" si="0"/>
        <v>14077248.040000001</v>
      </c>
    </row>
    <row r="22" spans="1:7" ht="37.5" customHeight="1">
      <c r="A22" s="14"/>
      <c r="B22" s="20" t="s">
        <v>15</v>
      </c>
      <c r="C22" s="21" t="s">
        <v>35</v>
      </c>
      <c r="D22" s="16" t="s">
        <v>213</v>
      </c>
      <c r="E22" s="15"/>
      <c r="F22" s="22">
        <v>6800</v>
      </c>
      <c r="G22" s="13">
        <f t="shared" si="0"/>
        <v>14070448.040000001</v>
      </c>
    </row>
    <row r="23" spans="1:7" ht="37.5" customHeight="1">
      <c r="A23" s="14"/>
      <c r="B23" s="20" t="s">
        <v>15</v>
      </c>
      <c r="C23" s="21" t="s">
        <v>36</v>
      </c>
      <c r="D23" s="16" t="s">
        <v>214</v>
      </c>
      <c r="E23" s="15"/>
      <c r="F23" s="22">
        <v>6300</v>
      </c>
      <c r="G23" s="13">
        <f t="shared" si="0"/>
        <v>14064148.040000001</v>
      </c>
    </row>
    <row r="24" spans="1:7" ht="37.5" customHeight="1">
      <c r="A24" s="14"/>
      <c r="B24" s="20" t="s">
        <v>15</v>
      </c>
      <c r="C24" s="21" t="s">
        <v>37</v>
      </c>
      <c r="D24" s="16" t="s">
        <v>298</v>
      </c>
      <c r="E24" s="15"/>
      <c r="F24" s="22">
        <v>8710.61</v>
      </c>
      <c r="G24" s="13">
        <f t="shared" si="0"/>
        <v>14055437.430000002</v>
      </c>
    </row>
    <row r="25" spans="1:7" ht="18" customHeight="1">
      <c r="A25" s="14"/>
      <c r="B25" s="20" t="s">
        <v>15</v>
      </c>
      <c r="C25" s="21" t="s">
        <v>38</v>
      </c>
      <c r="D25" s="16" t="s">
        <v>11</v>
      </c>
      <c r="E25" s="15"/>
      <c r="F25" s="22"/>
      <c r="G25" s="13">
        <f t="shared" si="0"/>
        <v>14055437.430000002</v>
      </c>
    </row>
    <row r="26" spans="1:7" ht="37.5" customHeight="1">
      <c r="A26" s="14"/>
      <c r="B26" s="20" t="s">
        <v>15</v>
      </c>
      <c r="C26" s="21" t="s">
        <v>39</v>
      </c>
      <c r="D26" s="16" t="s">
        <v>215</v>
      </c>
      <c r="E26" s="15"/>
      <c r="F26" s="22">
        <v>9245.5</v>
      </c>
      <c r="G26" s="13">
        <f t="shared" si="0"/>
        <v>14046191.930000002</v>
      </c>
    </row>
    <row r="27" spans="1:7" ht="37.5" customHeight="1">
      <c r="A27" s="14"/>
      <c r="B27" s="20" t="s">
        <v>15</v>
      </c>
      <c r="C27" s="21" t="s">
        <v>40</v>
      </c>
      <c r="D27" s="16" t="s">
        <v>299</v>
      </c>
      <c r="E27" s="15"/>
      <c r="F27" s="22">
        <v>30430</v>
      </c>
      <c r="G27" s="13">
        <f t="shared" si="0"/>
        <v>14015761.930000002</v>
      </c>
    </row>
    <row r="28" spans="1:7" ht="37.5" customHeight="1">
      <c r="A28" s="14"/>
      <c r="B28" s="20" t="s">
        <v>15</v>
      </c>
      <c r="C28" s="21" t="s">
        <v>41</v>
      </c>
      <c r="D28" s="16" t="s">
        <v>217</v>
      </c>
      <c r="E28" s="15"/>
      <c r="F28" s="22">
        <v>10320.450000000001</v>
      </c>
      <c r="G28" s="13">
        <f t="shared" si="0"/>
        <v>14005441.480000002</v>
      </c>
    </row>
    <row r="29" spans="1:7" ht="37.5" customHeight="1">
      <c r="A29" s="14"/>
      <c r="B29" s="20" t="s">
        <v>15</v>
      </c>
      <c r="C29" s="21" t="s">
        <v>42</v>
      </c>
      <c r="D29" s="16" t="s">
        <v>300</v>
      </c>
      <c r="E29" s="15"/>
      <c r="F29" s="22">
        <v>29863.68</v>
      </c>
      <c r="G29" s="13">
        <f t="shared" si="0"/>
        <v>13975577.800000003</v>
      </c>
    </row>
    <row r="30" spans="1:7" ht="37.5" customHeight="1">
      <c r="A30" s="14"/>
      <c r="B30" s="20" t="s">
        <v>15</v>
      </c>
      <c r="C30" s="21" t="s">
        <v>43</v>
      </c>
      <c r="D30" s="16" t="s">
        <v>218</v>
      </c>
      <c r="E30" s="15"/>
      <c r="F30" s="22">
        <v>30020.959999999999</v>
      </c>
      <c r="G30" s="13">
        <f t="shared" si="0"/>
        <v>13945556.840000002</v>
      </c>
    </row>
    <row r="31" spans="1:7" ht="37.5" customHeight="1">
      <c r="A31" s="14"/>
      <c r="B31" s="20" t="s">
        <v>15</v>
      </c>
      <c r="C31" s="21" t="s">
        <v>44</v>
      </c>
      <c r="D31" s="16" t="s">
        <v>301</v>
      </c>
      <c r="E31" s="15"/>
      <c r="F31" s="22">
        <v>30102.59</v>
      </c>
      <c r="G31" s="13">
        <f t="shared" si="0"/>
        <v>13915454.250000002</v>
      </c>
    </row>
    <row r="32" spans="1:7" ht="37.5" customHeight="1">
      <c r="A32" s="14"/>
      <c r="B32" s="20" t="s">
        <v>15</v>
      </c>
      <c r="C32" s="21" t="s">
        <v>45</v>
      </c>
      <c r="D32" s="16" t="s">
        <v>219</v>
      </c>
      <c r="E32" s="15"/>
      <c r="F32" s="22">
        <v>29863.49</v>
      </c>
      <c r="G32" s="13">
        <f t="shared" si="0"/>
        <v>13885590.760000002</v>
      </c>
    </row>
    <row r="33" spans="1:7" ht="37.5" customHeight="1">
      <c r="A33" s="14"/>
      <c r="B33" s="20" t="s">
        <v>16</v>
      </c>
      <c r="C33" s="21" t="s">
        <v>46</v>
      </c>
      <c r="D33" s="16" t="s">
        <v>220</v>
      </c>
      <c r="E33" s="15"/>
      <c r="F33" s="22">
        <v>29863.68</v>
      </c>
      <c r="G33" s="13">
        <f t="shared" si="0"/>
        <v>13855727.080000002</v>
      </c>
    </row>
    <row r="34" spans="1:7" ht="37.5" customHeight="1">
      <c r="A34" s="14"/>
      <c r="B34" s="20" t="s">
        <v>17</v>
      </c>
      <c r="C34" s="21" t="s">
        <v>47</v>
      </c>
      <c r="D34" s="16" t="s">
        <v>221</v>
      </c>
      <c r="E34" s="15"/>
      <c r="F34" s="22">
        <v>3000</v>
      </c>
      <c r="G34" s="13">
        <f t="shared" si="0"/>
        <v>13852727.080000002</v>
      </c>
    </row>
    <row r="35" spans="1:7" ht="37.5" customHeight="1">
      <c r="A35" s="14"/>
      <c r="B35" s="20" t="s">
        <v>17</v>
      </c>
      <c r="C35" s="21" t="s">
        <v>48</v>
      </c>
      <c r="D35" s="16" t="s">
        <v>222</v>
      </c>
      <c r="E35" s="15"/>
      <c r="F35" s="22">
        <v>3000</v>
      </c>
      <c r="G35" s="13">
        <f t="shared" si="0"/>
        <v>13849727.080000002</v>
      </c>
    </row>
    <row r="36" spans="1:7" ht="20.25" customHeight="1">
      <c r="A36" s="14"/>
      <c r="B36" s="20" t="s">
        <v>16</v>
      </c>
      <c r="C36" s="21" t="s">
        <v>49</v>
      </c>
      <c r="D36" s="16" t="s">
        <v>11</v>
      </c>
      <c r="E36" s="15"/>
      <c r="F36" s="22"/>
      <c r="G36" s="13">
        <f t="shared" si="0"/>
        <v>13849727.080000002</v>
      </c>
    </row>
    <row r="37" spans="1:7" ht="37.5" customHeight="1">
      <c r="A37" s="14"/>
      <c r="B37" s="20" t="s">
        <v>16</v>
      </c>
      <c r="C37" s="21" t="s">
        <v>50</v>
      </c>
      <c r="D37" s="16" t="s">
        <v>223</v>
      </c>
      <c r="E37" s="15"/>
      <c r="F37" s="22">
        <v>11000</v>
      </c>
      <c r="G37" s="13">
        <f t="shared" si="0"/>
        <v>13838727.080000002</v>
      </c>
    </row>
    <row r="38" spans="1:7" ht="37.5" customHeight="1">
      <c r="A38" s="14"/>
      <c r="B38" s="20" t="s">
        <v>16</v>
      </c>
      <c r="C38" s="21" t="s">
        <v>51</v>
      </c>
      <c r="D38" s="16" t="s">
        <v>224</v>
      </c>
      <c r="E38" s="15"/>
      <c r="F38" s="22">
        <v>11000</v>
      </c>
      <c r="G38" s="13">
        <f t="shared" si="0"/>
        <v>13827727.080000002</v>
      </c>
    </row>
    <row r="39" spans="1:7" ht="37.5" customHeight="1">
      <c r="A39" s="14"/>
      <c r="B39" s="20" t="s">
        <v>16</v>
      </c>
      <c r="C39" s="21" t="s">
        <v>52</v>
      </c>
      <c r="D39" s="16" t="s">
        <v>302</v>
      </c>
      <c r="E39" s="15"/>
      <c r="F39" s="22">
        <v>11000</v>
      </c>
      <c r="G39" s="13">
        <f t="shared" si="0"/>
        <v>13816727.080000002</v>
      </c>
    </row>
    <row r="40" spans="1:7" ht="37.5" customHeight="1">
      <c r="A40" s="14"/>
      <c r="B40" s="20" t="s">
        <v>16</v>
      </c>
      <c r="C40" s="21" t="s">
        <v>53</v>
      </c>
      <c r="D40" s="16" t="s">
        <v>11</v>
      </c>
      <c r="E40" s="15"/>
      <c r="F40" s="22"/>
      <c r="G40" s="13">
        <f t="shared" si="0"/>
        <v>13816727.080000002</v>
      </c>
    </row>
    <row r="41" spans="1:7" ht="37.5" customHeight="1">
      <c r="A41" s="14"/>
      <c r="B41" s="20" t="s">
        <v>16</v>
      </c>
      <c r="C41" s="21" t="s">
        <v>54</v>
      </c>
      <c r="D41" s="16" t="s">
        <v>225</v>
      </c>
      <c r="E41" s="15"/>
      <c r="F41" s="22">
        <v>11000</v>
      </c>
      <c r="G41" s="13">
        <f t="shared" si="0"/>
        <v>13805727.080000002</v>
      </c>
    </row>
    <row r="42" spans="1:7" ht="37.5" customHeight="1">
      <c r="A42" s="14"/>
      <c r="B42" s="20" t="s">
        <v>16</v>
      </c>
      <c r="C42" s="21" t="s">
        <v>55</v>
      </c>
      <c r="D42" s="16" t="s">
        <v>303</v>
      </c>
      <c r="E42" s="15"/>
      <c r="F42" s="22">
        <v>11000</v>
      </c>
      <c r="G42" s="13">
        <f t="shared" si="0"/>
        <v>13794727.080000002</v>
      </c>
    </row>
    <row r="43" spans="1:7" ht="22.5" customHeight="1">
      <c r="A43" s="14"/>
      <c r="B43" s="20" t="s">
        <v>16</v>
      </c>
      <c r="C43" s="21" t="s">
        <v>56</v>
      </c>
      <c r="D43" s="16" t="s">
        <v>11</v>
      </c>
      <c r="E43" s="15"/>
      <c r="F43" s="22"/>
      <c r="G43" s="13">
        <f t="shared" si="0"/>
        <v>13794727.080000002</v>
      </c>
    </row>
    <row r="44" spans="1:7" ht="22.5" customHeight="1">
      <c r="A44" s="14"/>
      <c r="B44" s="20" t="s">
        <v>16</v>
      </c>
      <c r="C44" s="21" t="s">
        <v>57</v>
      </c>
      <c r="D44" s="16" t="s">
        <v>11</v>
      </c>
      <c r="E44" s="15"/>
      <c r="F44" s="22"/>
      <c r="G44" s="13">
        <f t="shared" si="0"/>
        <v>13794727.080000002</v>
      </c>
    </row>
    <row r="45" spans="1:7" ht="22.5" customHeight="1">
      <c r="A45" s="14"/>
      <c r="B45" s="20" t="s">
        <v>16</v>
      </c>
      <c r="C45" s="21" t="s">
        <v>58</v>
      </c>
      <c r="D45" s="16" t="s">
        <v>11</v>
      </c>
      <c r="E45" s="15"/>
      <c r="F45" s="22"/>
      <c r="G45" s="13">
        <f t="shared" si="0"/>
        <v>13794727.080000002</v>
      </c>
    </row>
    <row r="46" spans="1:7" ht="37.5" customHeight="1">
      <c r="A46" s="14"/>
      <c r="B46" s="20" t="s">
        <v>16</v>
      </c>
      <c r="C46" s="21" t="s">
        <v>59</v>
      </c>
      <c r="D46" s="16" t="s">
        <v>226</v>
      </c>
      <c r="E46" s="15"/>
      <c r="F46" s="22">
        <v>10000</v>
      </c>
      <c r="G46" s="13">
        <f t="shared" si="0"/>
        <v>13784727.080000002</v>
      </c>
    </row>
    <row r="47" spans="1:7" ht="18" customHeight="1">
      <c r="A47" s="14"/>
      <c r="B47" s="20" t="s">
        <v>16</v>
      </c>
      <c r="C47" s="21" t="s">
        <v>60</v>
      </c>
      <c r="D47" s="16" t="s">
        <v>11</v>
      </c>
      <c r="E47" s="15"/>
      <c r="F47" s="22"/>
      <c r="G47" s="13">
        <f t="shared" si="0"/>
        <v>13784727.080000002</v>
      </c>
    </row>
    <row r="48" spans="1:7" ht="37.5" customHeight="1">
      <c r="A48" s="14"/>
      <c r="B48" s="20" t="s">
        <v>16</v>
      </c>
      <c r="C48" s="21" t="s">
        <v>61</v>
      </c>
      <c r="D48" s="16" t="s">
        <v>227</v>
      </c>
      <c r="E48" s="15"/>
      <c r="F48" s="22">
        <v>11000</v>
      </c>
      <c r="G48" s="13">
        <f t="shared" si="0"/>
        <v>13773727.080000002</v>
      </c>
    </row>
    <row r="49" spans="1:7" ht="37.5" customHeight="1">
      <c r="A49" s="14"/>
      <c r="B49" s="20" t="s">
        <v>16</v>
      </c>
      <c r="C49" s="21" t="s">
        <v>62</v>
      </c>
      <c r="D49" s="16" t="s">
        <v>228</v>
      </c>
      <c r="E49" s="15"/>
      <c r="F49" s="22">
        <v>10800</v>
      </c>
      <c r="G49" s="13">
        <f t="shared" si="0"/>
        <v>13762927.080000002</v>
      </c>
    </row>
    <row r="50" spans="1:7" ht="37.5" customHeight="1">
      <c r="A50" s="14"/>
      <c r="B50" s="20" t="s">
        <v>16</v>
      </c>
      <c r="C50" s="21" t="s">
        <v>63</v>
      </c>
      <c r="D50" s="16" t="s">
        <v>229</v>
      </c>
      <c r="E50" s="15"/>
      <c r="F50" s="22">
        <v>10800</v>
      </c>
      <c r="G50" s="13">
        <f t="shared" si="0"/>
        <v>13752127.080000002</v>
      </c>
    </row>
    <row r="51" spans="1:7" ht="37.5" customHeight="1">
      <c r="A51" s="14"/>
      <c r="B51" s="20" t="s">
        <v>16</v>
      </c>
      <c r="C51" s="21" t="s">
        <v>64</v>
      </c>
      <c r="D51" s="16" t="s">
        <v>304</v>
      </c>
      <c r="E51" s="15"/>
      <c r="F51" s="22">
        <v>10800</v>
      </c>
      <c r="G51" s="13">
        <f t="shared" si="0"/>
        <v>13741327.080000002</v>
      </c>
    </row>
    <row r="52" spans="1:7" ht="37.5" customHeight="1">
      <c r="A52" s="14"/>
      <c r="B52" s="20" t="s">
        <v>16</v>
      </c>
      <c r="C52" s="21" t="s">
        <v>65</v>
      </c>
      <c r="D52" s="16" t="s">
        <v>305</v>
      </c>
      <c r="E52" s="15"/>
      <c r="F52" s="22">
        <v>10800</v>
      </c>
      <c r="G52" s="13">
        <f t="shared" si="0"/>
        <v>13730527.080000002</v>
      </c>
    </row>
    <row r="53" spans="1:7" ht="37.5" customHeight="1">
      <c r="A53" s="14"/>
      <c r="B53" s="20" t="s">
        <v>16</v>
      </c>
      <c r="C53" s="21" t="s">
        <v>66</v>
      </c>
      <c r="D53" s="16" t="s">
        <v>230</v>
      </c>
      <c r="E53" s="15"/>
      <c r="F53" s="22">
        <v>10800</v>
      </c>
      <c r="G53" s="13">
        <f t="shared" si="0"/>
        <v>13719727.080000002</v>
      </c>
    </row>
    <row r="54" spans="1:7" ht="37.5" customHeight="1">
      <c r="A54" s="14"/>
      <c r="B54" s="20" t="s">
        <v>16</v>
      </c>
      <c r="C54" s="21" t="s">
        <v>67</v>
      </c>
      <c r="D54" s="16" t="s">
        <v>231</v>
      </c>
      <c r="E54" s="15"/>
      <c r="F54" s="22">
        <v>10800</v>
      </c>
      <c r="G54" s="13">
        <f t="shared" si="0"/>
        <v>13708927.080000002</v>
      </c>
    </row>
    <row r="55" spans="1:7" ht="37.5" customHeight="1">
      <c r="A55" s="14"/>
      <c r="B55" s="20" t="s">
        <v>16</v>
      </c>
      <c r="C55" s="21" t="s">
        <v>68</v>
      </c>
      <c r="D55" s="16" t="s">
        <v>232</v>
      </c>
      <c r="E55" s="15"/>
      <c r="F55" s="22">
        <v>10800</v>
      </c>
      <c r="G55" s="13">
        <f t="shared" si="0"/>
        <v>13698127.080000002</v>
      </c>
    </row>
    <row r="56" spans="1:7" ht="37.5" customHeight="1">
      <c r="A56" s="14"/>
      <c r="B56" s="20" t="s">
        <v>16</v>
      </c>
      <c r="C56" s="21" t="s">
        <v>69</v>
      </c>
      <c r="D56" s="16" t="s">
        <v>306</v>
      </c>
      <c r="E56" s="15"/>
      <c r="F56" s="22">
        <v>12000</v>
      </c>
      <c r="G56" s="13">
        <f t="shared" si="0"/>
        <v>13686127.080000002</v>
      </c>
    </row>
    <row r="57" spans="1:7" ht="37.5" customHeight="1">
      <c r="A57" s="14"/>
      <c r="B57" s="20" t="s">
        <v>16</v>
      </c>
      <c r="C57" s="21" t="s">
        <v>70</v>
      </c>
      <c r="D57" s="16" t="s">
        <v>307</v>
      </c>
      <c r="E57" s="15"/>
      <c r="F57" s="22">
        <v>5000</v>
      </c>
      <c r="G57" s="13">
        <f t="shared" si="0"/>
        <v>13681127.080000002</v>
      </c>
    </row>
    <row r="58" spans="1:7" ht="37.5" customHeight="1">
      <c r="A58" s="14"/>
      <c r="B58" s="20" t="s">
        <v>16</v>
      </c>
      <c r="C58" s="21" t="s">
        <v>71</v>
      </c>
      <c r="D58" s="16" t="s">
        <v>308</v>
      </c>
      <c r="E58" s="15"/>
      <c r="F58" s="22">
        <v>12000</v>
      </c>
      <c r="G58" s="13">
        <f t="shared" si="0"/>
        <v>13669127.080000002</v>
      </c>
    </row>
    <row r="59" spans="1:7" ht="37.5" customHeight="1">
      <c r="A59" s="14"/>
      <c r="B59" s="20" t="s">
        <v>16</v>
      </c>
      <c r="C59" s="21" t="s">
        <v>72</v>
      </c>
      <c r="D59" s="16" t="s">
        <v>309</v>
      </c>
      <c r="E59" s="15"/>
      <c r="F59" s="22">
        <v>11000</v>
      </c>
      <c r="G59" s="13">
        <f t="shared" si="0"/>
        <v>13658127.080000002</v>
      </c>
    </row>
    <row r="60" spans="1:7" ht="37.5" customHeight="1">
      <c r="A60" s="14"/>
      <c r="B60" s="20" t="s">
        <v>16</v>
      </c>
      <c r="C60" s="21" t="s">
        <v>73</v>
      </c>
      <c r="D60" s="16" t="s">
        <v>310</v>
      </c>
      <c r="E60" s="15"/>
      <c r="F60" s="22">
        <v>12000</v>
      </c>
      <c r="G60" s="13">
        <f t="shared" si="0"/>
        <v>13646127.080000002</v>
      </c>
    </row>
    <row r="61" spans="1:7" ht="37.5" customHeight="1">
      <c r="A61" s="14"/>
      <c r="B61" s="20" t="s">
        <v>16</v>
      </c>
      <c r="C61" s="21" t="s">
        <v>74</v>
      </c>
      <c r="D61" s="16" t="s">
        <v>311</v>
      </c>
      <c r="E61" s="15"/>
      <c r="F61" s="22">
        <v>12000</v>
      </c>
      <c r="G61" s="13">
        <f t="shared" si="0"/>
        <v>13634127.080000002</v>
      </c>
    </row>
    <row r="62" spans="1:7" ht="24" customHeight="1">
      <c r="A62" s="14"/>
      <c r="B62" s="20" t="s">
        <v>16</v>
      </c>
      <c r="C62" s="21" t="s">
        <v>75</v>
      </c>
      <c r="D62" s="16" t="s">
        <v>11</v>
      </c>
      <c r="E62" s="15"/>
      <c r="F62" s="22"/>
      <c r="G62" s="13">
        <f t="shared" si="0"/>
        <v>13634127.080000002</v>
      </c>
    </row>
    <row r="63" spans="1:7" ht="24" customHeight="1">
      <c r="A63" s="14"/>
      <c r="B63" s="20" t="s">
        <v>16</v>
      </c>
      <c r="C63" s="21" t="s">
        <v>76</v>
      </c>
      <c r="D63" s="16" t="s">
        <v>11</v>
      </c>
      <c r="E63" s="15"/>
      <c r="F63" s="22"/>
      <c r="G63" s="13">
        <f t="shared" si="0"/>
        <v>13634127.080000002</v>
      </c>
    </row>
    <row r="64" spans="1:7" ht="24" customHeight="1">
      <c r="A64" s="14"/>
      <c r="B64" s="20" t="s">
        <v>16</v>
      </c>
      <c r="C64" s="21" t="s">
        <v>77</v>
      </c>
      <c r="D64" s="16" t="s">
        <v>11</v>
      </c>
      <c r="E64" s="15"/>
      <c r="F64" s="22"/>
      <c r="G64" s="13">
        <f t="shared" si="0"/>
        <v>13634127.080000002</v>
      </c>
    </row>
    <row r="65" spans="1:7" ht="24" customHeight="1">
      <c r="A65" s="14"/>
      <c r="B65" s="20" t="s">
        <v>16</v>
      </c>
      <c r="C65" s="21" t="s">
        <v>78</v>
      </c>
      <c r="D65" s="16" t="s">
        <v>11</v>
      </c>
      <c r="E65" s="15"/>
      <c r="F65" s="22"/>
      <c r="G65" s="13">
        <f t="shared" si="0"/>
        <v>13634127.080000002</v>
      </c>
    </row>
    <row r="66" spans="1:7" ht="24" customHeight="1">
      <c r="A66" s="14"/>
      <c r="B66" s="20" t="s">
        <v>16</v>
      </c>
      <c r="C66" s="21" t="s">
        <v>79</v>
      </c>
      <c r="D66" s="16" t="s">
        <v>11</v>
      </c>
      <c r="E66" s="15"/>
      <c r="F66" s="22"/>
      <c r="G66" s="13">
        <f t="shared" si="0"/>
        <v>13634127.080000002</v>
      </c>
    </row>
    <row r="67" spans="1:7" ht="24" customHeight="1">
      <c r="A67" s="14"/>
      <c r="B67" s="20" t="s">
        <v>16</v>
      </c>
      <c r="C67" s="21" t="s">
        <v>80</v>
      </c>
      <c r="D67" s="16" t="s">
        <v>11</v>
      </c>
      <c r="E67" s="15"/>
      <c r="F67" s="22"/>
      <c r="G67" s="13">
        <f t="shared" si="0"/>
        <v>13634127.080000002</v>
      </c>
    </row>
    <row r="68" spans="1:7" ht="37.5" customHeight="1">
      <c r="A68" s="14"/>
      <c r="B68" s="20" t="s">
        <v>16</v>
      </c>
      <c r="C68" s="21" t="s">
        <v>81</v>
      </c>
      <c r="D68" s="16" t="s">
        <v>233</v>
      </c>
      <c r="E68" s="15"/>
      <c r="F68" s="22">
        <v>9999.9</v>
      </c>
      <c r="G68" s="13">
        <f t="shared" si="0"/>
        <v>13624127.180000002</v>
      </c>
    </row>
    <row r="69" spans="1:7" ht="37.5" customHeight="1">
      <c r="A69" s="14"/>
      <c r="B69" s="20" t="s">
        <v>16</v>
      </c>
      <c r="C69" s="21" t="s">
        <v>82</v>
      </c>
      <c r="D69" s="16" t="s">
        <v>234</v>
      </c>
      <c r="E69" s="15"/>
      <c r="F69" s="22">
        <v>9999.9</v>
      </c>
      <c r="G69" s="13">
        <f t="shared" si="0"/>
        <v>13614127.280000001</v>
      </c>
    </row>
    <row r="70" spans="1:7" ht="21.75" customHeight="1">
      <c r="A70" s="14"/>
      <c r="B70" s="20" t="s">
        <v>16</v>
      </c>
      <c r="C70" s="21" t="s">
        <v>83</v>
      </c>
      <c r="D70" s="16" t="s">
        <v>11</v>
      </c>
      <c r="E70" s="15"/>
      <c r="F70" s="22"/>
      <c r="G70" s="13">
        <f t="shared" si="0"/>
        <v>13614127.280000001</v>
      </c>
    </row>
    <row r="71" spans="1:7" ht="21.75" customHeight="1">
      <c r="A71" s="14"/>
      <c r="B71" s="20" t="s">
        <v>16</v>
      </c>
      <c r="C71" s="21" t="s">
        <v>84</v>
      </c>
      <c r="D71" s="16" t="s">
        <v>11</v>
      </c>
      <c r="E71" s="15"/>
      <c r="F71" s="22"/>
      <c r="G71" s="13">
        <f t="shared" si="0"/>
        <v>13614127.280000001</v>
      </c>
    </row>
    <row r="72" spans="1:7" ht="37.5" customHeight="1">
      <c r="A72" s="14"/>
      <c r="B72" s="20" t="s">
        <v>16</v>
      </c>
      <c r="C72" s="21" t="s">
        <v>85</v>
      </c>
      <c r="D72" s="16" t="s">
        <v>235</v>
      </c>
      <c r="E72" s="15"/>
      <c r="F72" s="22">
        <v>17080.62</v>
      </c>
      <c r="G72" s="13">
        <f t="shared" si="0"/>
        <v>13597046.660000002</v>
      </c>
    </row>
    <row r="73" spans="1:7" ht="37.5" customHeight="1">
      <c r="A73" s="14"/>
      <c r="B73" s="20" t="s">
        <v>16</v>
      </c>
      <c r="C73" s="21" t="s">
        <v>86</v>
      </c>
      <c r="D73" s="16" t="s">
        <v>236</v>
      </c>
      <c r="E73" s="15"/>
      <c r="F73" s="22">
        <v>30385.3</v>
      </c>
      <c r="G73" s="13">
        <f t="shared" si="0"/>
        <v>13566661.360000001</v>
      </c>
    </row>
    <row r="74" spans="1:7" ht="37.5" customHeight="1">
      <c r="A74" s="14"/>
      <c r="B74" s="20" t="s">
        <v>16</v>
      </c>
      <c r="C74" s="21" t="s">
        <v>87</v>
      </c>
      <c r="D74" s="16" t="s">
        <v>237</v>
      </c>
      <c r="E74" s="15"/>
      <c r="F74" s="22">
        <v>19751.84</v>
      </c>
      <c r="G74" s="13">
        <f t="shared" si="0"/>
        <v>13546909.520000001</v>
      </c>
    </row>
    <row r="75" spans="1:7" ht="22.5" customHeight="1">
      <c r="A75" s="14"/>
      <c r="B75" s="20" t="s">
        <v>16</v>
      </c>
      <c r="C75" s="21" t="s">
        <v>88</v>
      </c>
      <c r="D75" s="16" t="s">
        <v>11</v>
      </c>
      <c r="E75" s="15"/>
      <c r="F75" s="22"/>
      <c r="G75" s="13">
        <f t="shared" si="0"/>
        <v>13546909.520000001</v>
      </c>
    </row>
    <row r="76" spans="1:7" ht="37.5" customHeight="1">
      <c r="A76" s="14"/>
      <c r="B76" s="20" t="s">
        <v>16</v>
      </c>
      <c r="C76" s="21" t="s">
        <v>89</v>
      </c>
      <c r="D76" s="16" t="s">
        <v>238</v>
      </c>
      <c r="E76" s="15"/>
      <c r="F76" s="22">
        <v>6875</v>
      </c>
      <c r="G76" s="13">
        <f t="shared" si="0"/>
        <v>13540034.520000001</v>
      </c>
    </row>
    <row r="77" spans="1:7" ht="37.5" customHeight="1">
      <c r="A77" s="14"/>
      <c r="B77" s="20" t="s">
        <v>16</v>
      </c>
      <c r="C77" s="21" t="s">
        <v>90</v>
      </c>
      <c r="D77" s="16" t="s">
        <v>239</v>
      </c>
      <c r="E77" s="15"/>
      <c r="F77" s="22">
        <v>122011.75</v>
      </c>
      <c r="G77" s="13">
        <f t="shared" si="0"/>
        <v>13418022.770000001</v>
      </c>
    </row>
    <row r="78" spans="1:7" ht="37.5" customHeight="1">
      <c r="A78" s="14"/>
      <c r="B78" s="20" t="s">
        <v>16</v>
      </c>
      <c r="C78" s="21" t="s">
        <v>91</v>
      </c>
      <c r="D78" s="16" t="s">
        <v>240</v>
      </c>
      <c r="E78" s="15"/>
      <c r="F78" s="22">
        <v>160189.5</v>
      </c>
      <c r="G78" s="13">
        <f t="shared" si="0"/>
        <v>13257833.270000001</v>
      </c>
    </row>
    <row r="79" spans="1:7" ht="37.5" customHeight="1">
      <c r="A79" s="14"/>
      <c r="B79" s="20" t="s">
        <v>16</v>
      </c>
      <c r="C79" s="21" t="s">
        <v>92</v>
      </c>
      <c r="D79" s="16" t="s">
        <v>312</v>
      </c>
      <c r="E79" s="15"/>
      <c r="F79" s="22">
        <v>9585.34</v>
      </c>
      <c r="G79" s="13">
        <f t="shared" si="0"/>
        <v>13248247.930000002</v>
      </c>
    </row>
    <row r="80" spans="1:7" ht="18.75" customHeight="1">
      <c r="A80" s="14"/>
      <c r="B80" s="20" t="s">
        <v>16</v>
      </c>
      <c r="C80" s="21" t="s">
        <v>93</v>
      </c>
      <c r="D80" s="16" t="s">
        <v>11</v>
      </c>
      <c r="E80" s="15"/>
      <c r="F80" s="22"/>
      <c r="G80" s="13">
        <f t="shared" si="0"/>
        <v>13248247.930000002</v>
      </c>
    </row>
    <row r="81" spans="1:7" ht="18.75" customHeight="1">
      <c r="A81" s="14"/>
      <c r="B81" s="20" t="s">
        <v>16</v>
      </c>
      <c r="C81" s="21" t="s">
        <v>94</v>
      </c>
      <c r="D81" s="16" t="s">
        <v>11</v>
      </c>
      <c r="E81" s="15"/>
      <c r="F81" s="22"/>
      <c r="G81" s="13">
        <f t="shared" si="0"/>
        <v>13248247.930000002</v>
      </c>
    </row>
    <row r="82" spans="1:7" ht="37.5" customHeight="1">
      <c r="A82" s="14"/>
      <c r="B82" s="20" t="s">
        <v>16</v>
      </c>
      <c r="C82" s="21" t="s">
        <v>95</v>
      </c>
      <c r="D82" s="16" t="s">
        <v>313</v>
      </c>
      <c r="E82" s="15"/>
      <c r="F82" s="22">
        <v>35538.5</v>
      </c>
      <c r="G82" s="13">
        <f t="shared" si="0"/>
        <v>13212709.430000002</v>
      </c>
    </row>
    <row r="83" spans="1:7" ht="37.5" customHeight="1">
      <c r="A83" s="14"/>
      <c r="B83" s="20" t="s">
        <v>16</v>
      </c>
      <c r="C83" s="21" t="s">
        <v>96</v>
      </c>
      <c r="D83" s="16" t="s">
        <v>241</v>
      </c>
      <c r="E83" s="15"/>
      <c r="F83" s="22">
        <v>6511.86</v>
      </c>
      <c r="G83" s="13">
        <f t="shared" ref="G83:G146" si="1">+G82-F83+E83</f>
        <v>13206197.570000002</v>
      </c>
    </row>
    <row r="84" spans="1:7" ht="23.25" customHeight="1">
      <c r="A84" s="14"/>
      <c r="B84" s="20" t="s">
        <v>16</v>
      </c>
      <c r="C84" s="21" t="s">
        <v>97</v>
      </c>
      <c r="D84" s="16" t="s">
        <v>11</v>
      </c>
      <c r="E84" s="15"/>
      <c r="F84" s="22"/>
      <c r="G84" s="13">
        <f t="shared" si="1"/>
        <v>13206197.570000002</v>
      </c>
    </row>
    <row r="85" spans="1:7" ht="37.5" customHeight="1">
      <c r="A85" s="14"/>
      <c r="B85" s="20" t="s">
        <v>16</v>
      </c>
      <c r="C85" s="21" t="s">
        <v>98</v>
      </c>
      <c r="D85" s="16" t="s">
        <v>314</v>
      </c>
      <c r="E85" s="15"/>
      <c r="F85" s="22">
        <v>6212.7</v>
      </c>
      <c r="G85" s="13">
        <f t="shared" si="1"/>
        <v>13199984.870000003</v>
      </c>
    </row>
    <row r="86" spans="1:7" ht="37.5" customHeight="1">
      <c r="A86" s="14"/>
      <c r="B86" s="20" t="s">
        <v>16</v>
      </c>
      <c r="C86" s="21" t="s">
        <v>99</v>
      </c>
      <c r="D86" s="16" t="s">
        <v>242</v>
      </c>
      <c r="E86" s="15"/>
      <c r="F86" s="22">
        <v>10000</v>
      </c>
      <c r="G86" s="13">
        <f t="shared" si="1"/>
        <v>13189984.870000003</v>
      </c>
    </row>
    <row r="87" spans="1:7" ht="21.75" customHeight="1">
      <c r="A87" s="14"/>
      <c r="B87" s="20" t="s">
        <v>16</v>
      </c>
      <c r="C87" s="21" t="s">
        <v>100</v>
      </c>
      <c r="D87" s="16" t="s">
        <v>11</v>
      </c>
      <c r="E87" s="15"/>
      <c r="F87" s="22"/>
      <c r="G87" s="13">
        <f t="shared" si="1"/>
        <v>13189984.870000003</v>
      </c>
    </row>
    <row r="88" spans="1:7" ht="21.75" customHeight="1">
      <c r="A88" s="14"/>
      <c r="B88" s="20" t="s">
        <v>16</v>
      </c>
      <c r="C88" s="21" t="s">
        <v>101</v>
      </c>
      <c r="D88" s="16" t="s">
        <v>11</v>
      </c>
      <c r="E88" s="15"/>
      <c r="F88" s="22"/>
      <c r="G88" s="13">
        <f t="shared" si="1"/>
        <v>13189984.870000003</v>
      </c>
    </row>
    <row r="89" spans="1:7" ht="37.5" customHeight="1">
      <c r="A89" s="14"/>
      <c r="B89" s="20" t="s">
        <v>16</v>
      </c>
      <c r="C89" s="21" t="s">
        <v>102</v>
      </c>
      <c r="D89" s="16" t="s">
        <v>315</v>
      </c>
      <c r="E89" s="15"/>
      <c r="F89" s="22">
        <v>12000</v>
      </c>
      <c r="G89" s="13">
        <f t="shared" si="1"/>
        <v>13177984.870000003</v>
      </c>
    </row>
    <row r="90" spans="1:7" ht="37.5" customHeight="1">
      <c r="A90" s="14"/>
      <c r="B90" s="20" t="s">
        <v>18</v>
      </c>
      <c r="C90" s="21" t="s">
        <v>103</v>
      </c>
      <c r="D90" s="16" t="s">
        <v>243</v>
      </c>
      <c r="E90" s="15"/>
      <c r="F90" s="22">
        <v>29875</v>
      </c>
      <c r="G90" s="13">
        <f t="shared" si="1"/>
        <v>13148109.870000003</v>
      </c>
    </row>
    <row r="91" spans="1:7" ht="24" customHeight="1">
      <c r="A91" s="14"/>
      <c r="B91" s="20" t="s">
        <v>18</v>
      </c>
      <c r="C91" s="25">
        <v>100713</v>
      </c>
      <c r="D91" s="16" t="s">
        <v>349</v>
      </c>
      <c r="F91" s="15">
        <v>5000</v>
      </c>
      <c r="G91" s="13">
        <f t="shared" si="1"/>
        <v>13143109.870000003</v>
      </c>
    </row>
    <row r="92" spans="1:7" ht="37.5" customHeight="1">
      <c r="A92" s="14"/>
      <c r="B92" s="20" t="s">
        <v>18</v>
      </c>
      <c r="C92" s="21" t="s">
        <v>104</v>
      </c>
      <c r="D92" s="16" t="s">
        <v>244</v>
      </c>
      <c r="E92" s="15"/>
      <c r="F92" s="22">
        <v>35955.47</v>
      </c>
      <c r="G92" s="13">
        <f t="shared" si="1"/>
        <v>13107154.400000002</v>
      </c>
    </row>
    <row r="93" spans="1:7" ht="37.5" customHeight="1">
      <c r="A93" s="14"/>
      <c r="B93" s="20" t="s">
        <v>18</v>
      </c>
      <c r="C93" s="21" t="s">
        <v>105</v>
      </c>
      <c r="D93" s="16" t="s">
        <v>316</v>
      </c>
      <c r="E93" s="15"/>
      <c r="F93" s="22">
        <v>35046.949999999997</v>
      </c>
      <c r="G93" s="13">
        <f t="shared" si="1"/>
        <v>13072107.450000003</v>
      </c>
    </row>
    <row r="94" spans="1:7" ht="21.75" customHeight="1">
      <c r="A94" s="14"/>
      <c r="B94" s="20" t="s">
        <v>18</v>
      </c>
      <c r="C94" s="21" t="s">
        <v>106</v>
      </c>
      <c r="D94" s="16" t="s">
        <v>11</v>
      </c>
      <c r="E94" s="15"/>
      <c r="F94" s="22"/>
      <c r="G94" s="13">
        <f t="shared" si="1"/>
        <v>13072107.450000003</v>
      </c>
    </row>
    <row r="95" spans="1:7" ht="37.5" customHeight="1">
      <c r="A95" s="14"/>
      <c r="B95" s="20" t="s">
        <v>18</v>
      </c>
      <c r="C95" s="21" t="s">
        <v>107</v>
      </c>
      <c r="D95" s="16" t="s">
        <v>317</v>
      </c>
      <c r="E95" s="15"/>
      <c r="F95" s="22">
        <v>12927.97</v>
      </c>
      <c r="G95" s="13">
        <f t="shared" si="1"/>
        <v>13059179.480000002</v>
      </c>
    </row>
    <row r="96" spans="1:7" ht="37.5" customHeight="1">
      <c r="A96" s="14"/>
      <c r="B96" s="20" t="s">
        <v>19</v>
      </c>
      <c r="C96" s="21" t="s">
        <v>108</v>
      </c>
      <c r="D96" s="16" t="s">
        <v>245</v>
      </c>
      <c r="E96" s="15"/>
      <c r="F96" s="22">
        <v>33532.93</v>
      </c>
      <c r="G96" s="13">
        <f t="shared" si="1"/>
        <v>13025646.550000003</v>
      </c>
    </row>
    <row r="97" spans="1:7" ht="18" customHeight="1">
      <c r="A97" s="14"/>
      <c r="B97" s="20" t="s">
        <v>19</v>
      </c>
      <c r="C97" s="21" t="s">
        <v>109</v>
      </c>
      <c r="D97" s="16" t="s">
        <v>11</v>
      </c>
      <c r="E97" s="15"/>
      <c r="F97" s="22"/>
      <c r="G97" s="13">
        <f t="shared" si="1"/>
        <v>13025646.550000003</v>
      </c>
    </row>
    <row r="98" spans="1:7" ht="37.5" customHeight="1">
      <c r="A98" s="14"/>
      <c r="B98" s="20" t="s">
        <v>19</v>
      </c>
      <c r="C98" s="21" t="s">
        <v>110</v>
      </c>
      <c r="D98" s="16" t="s">
        <v>246</v>
      </c>
      <c r="E98" s="15"/>
      <c r="F98" s="22">
        <v>4309.82</v>
      </c>
      <c r="G98" s="13">
        <f t="shared" si="1"/>
        <v>13021336.730000002</v>
      </c>
    </row>
    <row r="99" spans="1:7" ht="37.5" customHeight="1">
      <c r="A99" s="14"/>
      <c r="B99" s="20" t="s">
        <v>19</v>
      </c>
      <c r="C99" s="21" t="s">
        <v>111</v>
      </c>
      <c r="D99" s="16" t="s">
        <v>247</v>
      </c>
      <c r="E99" s="15"/>
      <c r="F99" s="22">
        <v>188491.91</v>
      </c>
      <c r="G99" s="13">
        <f t="shared" si="1"/>
        <v>12832844.820000002</v>
      </c>
    </row>
    <row r="100" spans="1:7" ht="37.5" customHeight="1">
      <c r="A100" s="14"/>
      <c r="B100" s="20" t="s">
        <v>19</v>
      </c>
      <c r="C100" s="21" t="s">
        <v>112</v>
      </c>
      <c r="D100" s="16" t="s">
        <v>248</v>
      </c>
      <c r="E100" s="15"/>
      <c r="F100" s="22">
        <v>9000</v>
      </c>
      <c r="G100" s="13">
        <f t="shared" si="1"/>
        <v>12823844.820000002</v>
      </c>
    </row>
    <row r="101" spans="1:7" ht="37.5" customHeight="1">
      <c r="A101" s="14"/>
      <c r="B101" s="20" t="s">
        <v>19</v>
      </c>
      <c r="C101" s="21" t="s">
        <v>113</v>
      </c>
      <c r="D101" s="16" t="s">
        <v>318</v>
      </c>
      <c r="E101" s="15"/>
      <c r="F101" s="22">
        <v>12000</v>
      </c>
      <c r="G101" s="13">
        <f t="shared" si="1"/>
        <v>12811844.820000002</v>
      </c>
    </row>
    <row r="102" spans="1:7" ht="37.5" customHeight="1">
      <c r="A102" s="14"/>
      <c r="B102" s="20" t="s">
        <v>19</v>
      </c>
      <c r="C102" s="21" t="s">
        <v>114</v>
      </c>
      <c r="D102" s="16" t="s">
        <v>319</v>
      </c>
      <c r="E102" s="15"/>
      <c r="F102" s="22">
        <v>8000</v>
      </c>
      <c r="G102" s="13">
        <f t="shared" si="1"/>
        <v>12803844.820000002</v>
      </c>
    </row>
    <row r="103" spans="1:7" ht="37.5" customHeight="1">
      <c r="A103" s="14"/>
      <c r="B103" s="20" t="s">
        <v>20</v>
      </c>
      <c r="C103" s="21" t="s">
        <v>115</v>
      </c>
      <c r="D103" s="16" t="s">
        <v>249</v>
      </c>
      <c r="E103" s="15"/>
      <c r="F103" s="22">
        <v>47378.53</v>
      </c>
      <c r="G103" s="13">
        <f t="shared" si="1"/>
        <v>12756466.290000003</v>
      </c>
    </row>
    <row r="104" spans="1:7" ht="37.5" customHeight="1">
      <c r="A104" s="14"/>
      <c r="B104" s="20" t="s">
        <v>20</v>
      </c>
      <c r="C104" s="21" t="s">
        <v>116</v>
      </c>
      <c r="D104" s="16" t="s">
        <v>320</v>
      </c>
      <c r="E104" s="15"/>
      <c r="F104" s="22">
        <v>20842.72</v>
      </c>
      <c r="G104" s="13">
        <f t="shared" si="1"/>
        <v>12735623.570000002</v>
      </c>
    </row>
    <row r="105" spans="1:7" ht="37.5" customHeight="1">
      <c r="A105" s="14"/>
      <c r="B105" s="20" t="s">
        <v>20</v>
      </c>
      <c r="C105" s="21" t="s">
        <v>117</v>
      </c>
      <c r="D105" s="16" t="s">
        <v>321</v>
      </c>
      <c r="E105" s="15"/>
      <c r="F105" s="22">
        <v>4977.2299999999996</v>
      </c>
      <c r="G105" s="13">
        <f t="shared" si="1"/>
        <v>12730646.340000002</v>
      </c>
    </row>
    <row r="106" spans="1:7" ht="21" customHeight="1">
      <c r="A106" s="14"/>
      <c r="B106" s="20" t="s">
        <v>20</v>
      </c>
      <c r="C106" s="21" t="s">
        <v>118</v>
      </c>
      <c r="D106" s="16" t="s">
        <v>11</v>
      </c>
      <c r="E106" s="15"/>
      <c r="F106" s="22"/>
      <c r="G106" s="13">
        <f t="shared" si="1"/>
        <v>12730646.340000002</v>
      </c>
    </row>
    <row r="107" spans="1:7" ht="37.5" customHeight="1">
      <c r="A107" s="14"/>
      <c r="B107" s="20" t="s">
        <v>20</v>
      </c>
      <c r="C107" s="21" t="s">
        <v>119</v>
      </c>
      <c r="D107" s="16" t="s">
        <v>250</v>
      </c>
      <c r="E107" s="15"/>
      <c r="F107" s="22">
        <v>4977.2299999999996</v>
      </c>
      <c r="G107" s="13">
        <f t="shared" si="1"/>
        <v>12725669.110000001</v>
      </c>
    </row>
    <row r="108" spans="1:7" ht="19.5" customHeight="1">
      <c r="A108" s="14"/>
      <c r="B108" s="20" t="s">
        <v>20</v>
      </c>
      <c r="C108" s="21" t="s">
        <v>120</v>
      </c>
      <c r="D108" s="16" t="s">
        <v>11</v>
      </c>
      <c r="E108" s="15"/>
      <c r="F108" s="22"/>
      <c r="G108" s="13">
        <f t="shared" si="1"/>
        <v>12725669.110000001</v>
      </c>
    </row>
    <row r="109" spans="1:7" ht="37.5" customHeight="1">
      <c r="A109" s="14"/>
      <c r="B109" s="20" t="s">
        <v>20</v>
      </c>
      <c r="C109" s="21" t="s">
        <v>121</v>
      </c>
      <c r="D109" s="16" t="s">
        <v>322</v>
      </c>
      <c r="E109" s="15"/>
      <c r="F109" s="22">
        <v>31725</v>
      </c>
      <c r="G109" s="13">
        <f t="shared" si="1"/>
        <v>12693944.110000001</v>
      </c>
    </row>
    <row r="110" spans="1:7" ht="18.75" customHeight="1">
      <c r="A110" s="14"/>
      <c r="B110" s="20" t="s">
        <v>20</v>
      </c>
      <c r="C110" s="21" t="s">
        <v>122</v>
      </c>
      <c r="D110" s="16" t="s">
        <v>11</v>
      </c>
      <c r="E110" s="15"/>
      <c r="F110" s="22"/>
      <c r="G110" s="13">
        <f t="shared" si="1"/>
        <v>12693944.110000001</v>
      </c>
    </row>
    <row r="111" spans="1:7" ht="37.5" customHeight="1">
      <c r="A111" s="14"/>
      <c r="B111" s="20" t="s">
        <v>20</v>
      </c>
      <c r="C111" s="21" t="s">
        <v>123</v>
      </c>
      <c r="D111" s="16" t="s">
        <v>323</v>
      </c>
      <c r="E111" s="15"/>
      <c r="F111" s="22">
        <v>53516.800000000003</v>
      </c>
      <c r="G111" s="13">
        <f t="shared" si="1"/>
        <v>12640427.310000001</v>
      </c>
    </row>
    <row r="112" spans="1:7" ht="37.5" customHeight="1">
      <c r="A112" s="14"/>
      <c r="B112" s="20" t="s">
        <v>20</v>
      </c>
      <c r="C112" s="21" t="s">
        <v>124</v>
      </c>
      <c r="D112" s="16" t="s">
        <v>324</v>
      </c>
      <c r="E112" s="15"/>
      <c r="F112" s="22">
        <v>12000</v>
      </c>
      <c r="G112" s="13">
        <f t="shared" si="1"/>
        <v>12628427.310000001</v>
      </c>
    </row>
    <row r="113" spans="1:7" ht="37.5" customHeight="1">
      <c r="A113" s="14"/>
      <c r="B113" s="20" t="s">
        <v>20</v>
      </c>
      <c r="C113" s="21" t="s">
        <v>125</v>
      </c>
      <c r="D113" s="16" t="s">
        <v>251</v>
      </c>
      <c r="E113" s="15"/>
      <c r="F113" s="22">
        <v>6194</v>
      </c>
      <c r="G113" s="13">
        <f t="shared" si="1"/>
        <v>12622233.310000001</v>
      </c>
    </row>
    <row r="114" spans="1:7" ht="37.5" customHeight="1">
      <c r="A114" s="14"/>
      <c r="B114" s="20" t="s">
        <v>20</v>
      </c>
      <c r="C114" s="21" t="s">
        <v>126</v>
      </c>
      <c r="D114" s="16" t="s">
        <v>252</v>
      </c>
      <c r="E114" s="15"/>
      <c r="F114" s="22">
        <v>30685.15</v>
      </c>
      <c r="G114" s="13">
        <f t="shared" si="1"/>
        <v>12591548.16</v>
      </c>
    </row>
    <row r="115" spans="1:7" ht="22.5" customHeight="1">
      <c r="A115" s="14"/>
      <c r="B115" s="20" t="s">
        <v>20</v>
      </c>
      <c r="C115" s="21" t="s">
        <v>127</v>
      </c>
      <c r="D115" s="16" t="s">
        <v>11</v>
      </c>
      <c r="E115" s="15"/>
      <c r="F115" s="22"/>
      <c r="G115" s="13">
        <f t="shared" si="1"/>
        <v>12591548.16</v>
      </c>
    </row>
    <row r="116" spans="1:7" ht="37.5" customHeight="1">
      <c r="A116" s="14"/>
      <c r="B116" s="20" t="s">
        <v>20</v>
      </c>
      <c r="C116" s="21" t="s">
        <v>128</v>
      </c>
      <c r="D116" s="16" t="s">
        <v>253</v>
      </c>
      <c r="E116" s="15"/>
      <c r="F116" s="22">
        <v>4826.4399999999996</v>
      </c>
      <c r="G116" s="13">
        <f t="shared" si="1"/>
        <v>12586721.720000001</v>
      </c>
    </row>
    <row r="117" spans="1:7" ht="37.5" customHeight="1">
      <c r="A117" s="14"/>
      <c r="B117" s="20" t="s">
        <v>20</v>
      </c>
      <c r="C117" s="21" t="s">
        <v>129</v>
      </c>
      <c r="D117" s="16" t="s">
        <v>254</v>
      </c>
      <c r="E117" s="15"/>
      <c r="F117" s="22">
        <v>13914.82</v>
      </c>
      <c r="G117" s="13">
        <f t="shared" si="1"/>
        <v>12572806.9</v>
      </c>
    </row>
    <row r="118" spans="1:7" ht="37.5" customHeight="1">
      <c r="A118" s="14"/>
      <c r="B118" s="20" t="s">
        <v>20</v>
      </c>
      <c r="C118" s="21" t="s">
        <v>130</v>
      </c>
      <c r="D118" s="16" t="s">
        <v>325</v>
      </c>
      <c r="E118" s="15"/>
      <c r="F118" s="22">
        <v>12769</v>
      </c>
      <c r="G118" s="13">
        <f t="shared" si="1"/>
        <v>12560037.9</v>
      </c>
    </row>
    <row r="119" spans="1:7" ht="37.5" customHeight="1">
      <c r="A119" s="14"/>
      <c r="B119" s="20" t="s">
        <v>20</v>
      </c>
      <c r="C119" s="21" t="s">
        <v>131</v>
      </c>
      <c r="D119" s="16" t="s">
        <v>255</v>
      </c>
      <c r="E119" s="15"/>
      <c r="F119" s="22">
        <v>17670.439999999999</v>
      </c>
      <c r="G119" s="13">
        <f t="shared" si="1"/>
        <v>12542367.460000001</v>
      </c>
    </row>
    <row r="120" spans="1:7" ht="37.5" customHeight="1">
      <c r="A120" s="14"/>
      <c r="B120" s="20" t="s">
        <v>21</v>
      </c>
      <c r="C120" s="21" t="s">
        <v>132</v>
      </c>
      <c r="D120" s="16" t="s">
        <v>256</v>
      </c>
      <c r="E120" s="15"/>
      <c r="F120" s="22">
        <v>7515.3</v>
      </c>
      <c r="G120" s="13">
        <f t="shared" si="1"/>
        <v>12534852.16</v>
      </c>
    </row>
    <row r="121" spans="1:7" ht="37.5" customHeight="1">
      <c r="A121" s="19"/>
      <c r="B121" s="20" t="s">
        <v>21</v>
      </c>
      <c r="C121" s="21" t="s">
        <v>133</v>
      </c>
      <c r="D121" s="16" t="s">
        <v>257</v>
      </c>
      <c r="E121" s="19"/>
      <c r="F121" s="22">
        <v>155036</v>
      </c>
      <c r="G121" s="13">
        <f t="shared" si="1"/>
        <v>12379816.16</v>
      </c>
    </row>
    <row r="122" spans="1:7" ht="37.5" customHeight="1">
      <c r="A122" s="19"/>
      <c r="B122" s="20" t="s">
        <v>21</v>
      </c>
      <c r="C122" s="21" t="s">
        <v>134</v>
      </c>
      <c r="D122" s="16" t="s">
        <v>258</v>
      </c>
      <c r="E122" s="19"/>
      <c r="F122" s="22">
        <v>33312.400000000001</v>
      </c>
      <c r="G122" s="13">
        <f t="shared" si="1"/>
        <v>12346503.76</v>
      </c>
    </row>
    <row r="123" spans="1:7" ht="22.5" customHeight="1">
      <c r="A123" s="19"/>
      <c r="B123" s="20" t="s">
        <v>21</v>
      </c>
      <c r="C123" s="21" t="s">
        <v>135</v>
      </c>
      <c r="D123" s="16" t="s">
        <v>11</v>
      </c>
      <c r="E123" s="19"/>
      <c r="F123" s="22"/>
      <c r="G123" s="13">
        <f t="shared" si="1"/>
        <v>12346503.76</v>
      </c>
    </row>
    <row r="124" spans="1:7" ht="37.5" customHeight="1">
      <c r="A124" s="19"/>
      <c r="B124" s="20" t="s">
        <v>22</v>
      </c>
      <c r="C124" s="21" t="s">
        <v>136</v>
      </c>
      <c r="D124" s="16" t="s">
        <v>259</v>
      </c>
      <c r="E124" s="19"/>
      <c r="F124" s="22">
        <v>4999.99</v>
      </c>
      <c r="G124" s="13">
        <f t="shared" si="1"/>
        <v>12341503.77</v>
      </c>
    </row>
    <row r="125" spans="1:7" ht="37.5" customHeight="1">
      <c r="A125" s="19"/>
      <c r="B125" s="20" t="s">
        <v>23</v>
      </c>
      <c r="C125" s="21" t="s">
        <v>137</v>
      </c>
      <c r="D125" s="16" t="s">
        <v>326</v>
      </c>
      <c r="E125" s="19"/>
      <c r="F125" s="22">
        <v>2999.62</v>
      </c>
      <c r="G125" s="13">
        <f t="shared" si="1"/>
        <v>12338504.15</v>
      </c>
    </row>
    <row r="126" spans="1:7" ht="37.5" customHeight="1">
      <c r="A126" s="19"/>
      <c r="B126" s="20" t="s">
        <v>23</v>
      </c>
      <c r="C126" s="21" t="s">
        <v>138</v>
      </c>
      <c r="D126" s="16" t="s">
        <v>327</v>
      </c>
      <c r="E126" s="19"/>
      <c r="F126" s="22">
        <v>8807.85</v>
      </c>
      <c r="G126" s="13">
        <f t="shared" si="1"/>
        <v>12329696.300000001</v>
      </c>
    </row>
    <row r="127" spans="1:7" ht="37.5" customHeight="1">
      <c r="A127" s="19"/>
      <c r="B127" s="20" t="s">
        <v>23</v>
      </c>
      <c r="C127" s="21" t="s">
        <v>139</v>
      </c>
      <c r="D127" s="16" t="s">
        <v>328</v>
      </c>
      <c r="E127" s="19"/>
      <c r="F127" s="22">
        <v>2032.29</v>
      </c>
      <c r="G127" s="13">
        <f t="shared" si="1"/>
        <v>12327664.010000002</v>
      </c>
    </row>
    <row r="128" spans="1:7" ht="37.5" customHeight="1">
      <c r="A128" s="19"/>
      <c r="B128" s="20" t="s">
        <v>23</v>
      </c>
      <c r="C128" s="21" t="s">
        <v>140</v>
      </c>
      <c r="D128" s="16" t="s">
        <v>329</v>
      </c>
      <c r="E128" s="19"/>
      <c r="F128" s="22">
        <v>68257.33</v>
      </c>
      <c r="G128" s="13">
        <f t="shared" si="1"/>
        <v>12259406.680000002</v>
      </c>
    </row>
    <row r="129" spans="1:7" ht="37.5" customHeight="1">
      <c r="A129" s="19"/>
      <c r="B129" s="20" t="s">
        <v>24</v>
      </c>
      <c r="C129" s="21" t="s">
        <v>141</v>
      </c>
      <c r="D129" s="16" t="s">
        <v>330</v>
      </c>
      <c r="E129" s="19"/>
      <c r="F129" s="22">
        <v>6150</v>
      </c>
      <c r="G129" s="13">
        <f t="shared" si="1"/>
        <v>12253256.680000002</v>
      </c>
    </row>
    <row r="130" spans="1:7" ht="37.5" customHeight="1">
      <c r="A130" s="19"/>
      <c r="B130" s="20" t="s">
        <v>24</v>
      </c>
      <c r="C130" s="21" t="s">
        <v>142</v>
      </c>
      <c r="D130" s="16" t="s">
        <v>331</v>
      </c>
      <c r="E130" s="19"/>
      <c r="F130" s="22">
        <v>68337.42</v>
      </c>
      <c r="G130" s="13">
        <f t="shared" si="1"/>
        <v>12184919.260000002</v>
      </c>
    </row>
    <row r="131" spans="1:7" ht="37.5" customHeight="1">
      <c r="A131" s="19"/>
      <c r="B131" s="20" t="s">
        <v>24</v>
      </c>
      <c r="C131" s="21" t="s">
        <v>143</v>
      </c>
      <c r="D131" s="16" t="s">
        <v>260</v>
      </c>
      <c r="E131" s="19"/>
      <c r="F131" s="22">
        <v>56813.45</v>
      </c>
      <c r="G131" s="13">
        <f t="shared" si="1"/>
        <v>12128105.810000002</v>
      </c>
    </row>
    <row r="132" spans="1:7" ht="37.5" customHeight="1">
      <c r="A132" s="19"/>
      <c r="B132" s="20" t="s">
        <v>24</v>
      </c>
      <c r="C132" s="21" t="s">
        <v>144</v>
      </c>
      <c r="D132" s="16" t="s">
        <v>261</v>
      </c>
      <c r="E132" s="19"/>
      <c r="F132" s="22">
        <v>30375</v>
      </c>
      <c r="G132" s="13">
        <f t="shared" si="1"/>
        <v>12097730.810000002</v>
      </c>
    </row>
    <row r="133" spans="1:7" ht="37.5" customHeight="1">
      <c r="A133" s="19"/>
      <c r="B133" s="20" t="s">
        <v>24</v>
      </c>
      <c r="C133" s="21" t="s">
        <v>145</v>
      </c>
      <c r="D133" s="16" t="s">
        <v>262</v>
      </c>
      <c r="E133" s="19"/>
      <c r="F133" s="22">
        <v>41527.5</v>
      </c>
      <c r="G133" s="13">
        <f t="shared" si="1"/>
        <v>12056203.310000002</v>
      </c>
    </row>
    <row r="134" spans="1:7" ht="25.5" customHeight="1">
      <c r="A134" s="19"/>
      <c r="B134" s="20" t="s">
        <v>24</v>
      </c>
      <c r="C134" s="21" t="s">
        <v>146</v>
      </c>
      <c r="D134" s="16" t="s">
        <v>11</v>
      </c>
      <c r="E134" s="19"/>
      <c r="F134" s="22"/>
      <c r="G134" s="13">
        <f t="shared" si="1"/>
        <v>12056203.310000002</v>
      </c>
    </row>
    <row r="135" spans="1:7" ht="25.5" customHeight="1">
      <c r="A135" s="19"/>
      <c r="B135" s="20" t="s">
        <v>24</v>
      </c>
      <c r="C135" s="21" t="s">
        <v>147</v>
      </c>
      <c r="D135" s="16" t="s">
        <v>11</v>
      </c>
      <c r="E135" s="19"/>
      <c r="F135" s="22"/>
      <c r="G135" s="13">
        <f t="shared" si="1"/>
        <v>12056203.310000002</v>
      </c>
    </row>
    <row r="136" spans="1:7" ht="37.5" customHeight="1">
      <c r="A136" s="19"/>
      <c r="B136" s="20" t="s">
        <v>24</v>
      </c>
      <c r="C136" s="21" t="s">
        <v>148</v>
      </c>
      <c r="D136" s="16" t="s">
        <v>263</v>
      </c>
      <c r="E136" s="19"/>
      <c r="F136" s="22">
        <v>60419.66</v>
      </c>
      <c r="G136" s="13">
        <f t="shared" si="1"/>
        <v>11995783.650000002</v>
      </c>
    </row>
    <row r="137" spans="1:7" ht="37.5" customHeight="1">
      <c r="A137" s="19"/>
      <c r="B137" s="20" t="s">
        <v>24</v>
      </c>
      <c r="C137" s="21" t="s">
        <v>149</v>
      </c>
      <c r="D137" s="16" t="s">
        <v>264</v>
      </c>
      <c r="E137" s="19"/>
      <c r="F137" s="22">
        <v>10622</v>
      </c>
      <c r="G137" s="13">
        <f t="shared" si="1"/>
        <v>11985161.650000002</v>
      </c>
    </row>
    <row r="138" spans="1:7" ht="37.5" customHeight="1">
      <c r="A138" s="19"/>
      <c r="B138" s="20" t="s">
        <v>24</v>
      </c>
      <c r="C138" s="21" t="s">
        <v>150</v>
      </c>
      <c r="D138" s="16" t="s">
        <v>265</v>
      </c>
      <c r="E138" s="19"/>
      <c r="F138" s="22">
        <v>18890.77</v>
      </c>
      <c r="G138" s="13">
        <f t="shared" si="1"/>
        <v>11966270.880000003</v>
      </c>
    </row>
    <row r="139" spans="1:7" ht="37.5" customHeight="1">
      <c r="A139" s="19"/>
      <c r="B139" s="20" t="s">
        <v>24</v>
      </c>
      <c r="C139" s="21" t="s">
        <v>151</v>
      </c>
      <c r="D139" s="16" t="s">
        <v>332</v>
      </c>
      <c r="E139" s="19"/>
      <c r="F139" s="22">
        <v>5989</v>
      </c>
      <c r="G139" s="13">
        <f t="shared" si="1"/>
        <v>11960281.880000003</v>
      </c>
    </row>
    <row r="140" spans="1:7" ht="37.5" customHeight="1">
      <c r="A140" s="19"/>
      <c r="B140" s="20" t="s">
        <v>25</v>
      </c>
      <c r="C140" s="21" t="s">
        <v>152</v>
      </c>
      <c r="D140" s="16" t="s">
        <v>333</v>
      </c>
      <c r="E140" s="19"/>
      <c r="F140" s="22">
        <v>272820.47999999998</v>
      </c>
      <c r="G140" s="13">
        <f t="shared" si="1"/>
        <v>11687461.400000002</v>
      </c>
    </row>
    <row r="141" spans="1:7" ht="37.5" customHeight="1">
      <c r="A141" s="19"/>
      <c r="B141" s="20" t="s">
        <v>25</v>
      </c>
      <c r="C141" s="21" t="s">
        <v>153</v>
      </c>
      <c r="D141" s="16" t="s">
        <v>334</v>
      </c>
      <c r="E141" s="19"/>
      <c r="F141" s="22">
        <v>573267.07999999996</v>
      </c>
      <c r="G141" s="13">
        <f t="shared" si="1"/>
        <v>11114194.320000002</v>
      </c>
    </row>
    <row r="142" spans="1:7" ht="23.25" customHeight="1">
      <c r="A142" s="19"/>
      <c r="B142" s="20" t="s">
        <v>25</v>
      </c>
      <c r="C142" s="21" t="s">
        <v>154</v>
      </c>
      <c r="D142" s="16" t="s">
        <v>11</v>
      </c>
      <c r="E142" s="19"/>
      <c r="F142" s="22"/>
      <c r="G142" s="13">
        <f t="shared" si="1"/>
        <v>11114194.320000002</v>
      </c>
    </row>
    <row r="143" spans="1:7" ht="37.5" customHeight="1">
      <c r="A143" s="19"/>
      <c r="B143" s="20" t="s">
        <v>25</v>
      </c>
      <c r="C143" s="21" t="s">
        <v>155</v>
      </c>
      <c r="D143" s="16" t="s">
        <v>335</v>
      </c>
      <c r="E143" s="19"/>
      <c r="F143" s="22">
        <v>69624.95</v>
      </c>
      <c r="G143" s="13">
        <f t="shared" si="1"/>
        <v>11044569.370000003</v>
      </c>
    </row>
    <row r="144" spans="1:7" ht="21.75" customHeight="1">
      <c r="A144" s="19"/>
      <c r="B144" s="20" t="s">
        <v>25</v>
      </c>
      <c r="C144" s="21" t="s">
        <v>156</v>
      </c>
      <c r="D144" s="16" t="s">
        <v>11</v>
      </c>
      <c r="E144" s="19"/>
      <c r="F144" s="22"/>
      <c r="G144" s="13">
        <f t="shared" si="1"/>
        <v>11044569.370000003</v>
      </c>
    </row>
    <row r="145" spans="1:7" ht="21.75" customHeight="1">
      <c r="A145" s="19"/>
      <c r="B145" s="20" t="s">
        <v>25</v>
      </c>
      <c r="C145" s="21" t="s">
        <v>157</v>
      </c>
      <c r="D145" s="16" t="s">
        <v>11</v>
      </c>
      <c r="E145" s="19"/>
      <c r="F145" s="22"/>
      <c r="G145" s="13">
        <f t="shared" si="1"/>
        <v>11044569.370000003</v>
      </c>
    </row>
    <row r="146" spans="1:7" ht="37.5" customHeight="1">
      <c r="A146" s="19"/>
      <c r="B146" s="20" t="s">
        <v>25</v>
      </c>
      <c r="C146" s="21" t="s">
        <v>158</v>
      </c>
      <c r="D146" s="16" t="s">
        <v>336</v>
      </c>
      <c r="E146" s="19"/>
      <c r="F146" s="22">
        <v>199522.97</v>
      </c>
      <c r="G146" s="13">
        <f t="shared" si="1"/>
        <v>10845046.400000002</v>
      </c>
    </row>
    <row r="147" spans="1:7" ht="37.5" customHeight="1">
      <c r="A147" s="19"/>
      <c r="B147" s="20" t="s">
        <v>25</v>
      </c>
      <c r="C147" s="21" t="s">
        <v>159</v>
      </c>
      <c r="D147" s="16" t="s">
        <v>337</v>
      </c>
      <c r="E147" s="19"/>
      <c r="F147" s="22">
        <v>179662.92</v>
      </c>
      <c r="G147" s="13">
        <f t="shared" ref="G147:G202" si="2">+G146-F147+E147</f>
        <v>10665383.480000002</v>
      </c>
    </row>
    <row r="148" spans="1:7" ht="21.75" customHeight="1">
      <c r="A148" s="19"/>
      <c r="B148" s="20" t="s">
        <v>25</v>
      </c>
      <c r="C148" s="21" t="s">
        <v>160</v>
      </c>
      <c r="D148" s="16" t="s">
        <v>11</v>
      </c>
      <c r="E148" s="19"/>
      <c r="F148" s="22"/>
      <c r="G148" s="13">
        <f t="shared" si="2"/>
        <v>10665383.480000002</v>
      </c>
    </row>
    <row r="149" spans="1:7" ht="21.75" customHeight="1">
      <c r="A149" s="19"/>
      <c r="B149" s="20" t="s">
        <v>25</v>
      </c>
      <c r="C149" s="21" t="s">
        <v>161</v>
      </c>
      <c r="D149" s="16" t="s">
        <v>11</v>
      </c>
      <c r="E149" s="19"/>
      <c r="F149" s="22"/>
      <c r="G149" s="13">
        <f t="shared" si="2"/>
        <v>10665383.480000002</v>
      </c>
    </row>
    <row r="150" spans="1:7" ht="37.5" customHeight="1">
      <c r="A150" s="19"/>
      <c r="B150" s="20" t="s">
        <v>25</v>
      </c>
      <c r="C150" s="21" t="s">
        <v>162</v>
      </c>
      <c r="D150" s="16" t="s">
        <v>266</v>
      </c>
      <c r="E150" s="19"/>
      <c r="F150" s="22">
        <v>3860.04</v>
      </c>
      <c r="G150" s="13">
        <f t="shared" si="2"/>
        <v>10661523.440000003</v>
      </c>
    </row>
    <row r="151" spans="1:7" ht="21" customHeight="1">
      <c r="A151" s="19"/>
      <c r="B151" s="20" t="s">
        <v>25</v>
      </c>
      <c r="C151" s="21" t="s">
        <v>163</v>
      </c>
      <c r="D151" s="16" t="s">
        <v>11</v>
      </c>
      <c r="E151" s="19"/>
      <c r="F151" s="22"/>
      <c r="G151" s="13">
        <f t="shared" si="2"/>
        <v>10661523.440000003</v>
      </c>
    </row>
    <row r="152" spans="1:7" ht="37.5" customHeight="1">
      <c r="A152" s="19"/>
      <c r="B152" s="20" t="s">
        <v>26</v>
      </c>
      <c r="C152" s="21" t="s">
        <v>164</v>
      </c>
      <c r="D152" s="16" t="s">
        <v>267</v>
      </c>
      <c r="E152" s="19"/>
      <c r="F152" s="22">
        <v>25301.26</v>
      </c>
      <c r="G152" s="13">
        <f t="shared" si="2"/>
        <v>10636222.180000003</v>
      </c>
    </row>
    <row r="153" spans="1:7" ht="37.5" customHeight="1">
      <c r="A153" s="19"/>
      <c r="B153" s="20" t="s">
        <v>26</v>
      </c>
      <c r="C153" s="21" t="s">
        <v>165</v>
      </c>
      <c r="D153" s="16" t="s">
        <v>268</v>
      </c>
      <c r="E153" s="19"/>
      <c r="F153" s="22">
        <v>9422.0300000000007</v>
      </c>
      <c r="G153" s="13">
        <f t="shared" si="2"/>
        <v>10626800.150000004</v>
      </c>
    </row>
    <row r="154" spans="1:7" ht="37.5" customHeight="1">
      <c r="A154" s="19"/>
      <c r="B154" s="20" t="s">
        <v>26</v>
      </c>
      <c r="C154" s="21" t="s">
        <v>166</v>
      </c>
      <c r="D154" s="16" t="s">
        <v>269</v>
      </c>
      <c r="E154" s="19"/>
      <c r="F154" s="22">
        <v>9343.5</v>
      </c>
      <c r="G154" s="13">
        <f t="shared" si="2"/>
        <v>10617456.650000004</v>
      </c>
    </row>
    <row r="155" spans="1:7" ht="37.5" customHeight="1">
      <c r="A155" s="19"/>
      <c r="B155" s="20" t="s">
        <v>27</v>
      </c>
      <c r="C155" s="21" t="s">
        <v>167</v>
      </c>
      <c r="D155" s="16" t="s">
        <v>270</v>
      </c>
      <c r="E155" s="19"/>
      <c r="F155" s="22">
        <v>9954.4699999999993</v>
      </c>
      <c r="G155" s="13">
        <f t="shared" si="2"/>
        <v>10607502.180000003</v>
      </c>
    </row>
    <row r="156" spans="1:7" ht="37.5" customHeight="1">
      <c r="A156" s="19"/>
      <c r="B156" s="20" t="s">
        <v>27</v>
      </c>
      <c r="C156" s="21" t="s">
        <v>168</v>
      </c>
      <c r="D156" s="16" t="s">
        <v>271</v>
      </c>
      <c r="E156" s="19"/>
      <c r="F156" s="22">
        <v>60772.02</v>
      </c>
      <c r="G156" s="13">
        <f t="shared" si="2"/>
        <v>10546730.160000004</v>
      </c>
    </row>
    <row r="157" spans="1:7" ht="37.5" customHeight="1">
      <c r="A157" s="19"/>
      <c r="B157" s="20" t="s">
        <v>27</v>
      </c>
      <c r="C157" s="21" t="s">
        <v>169</v>
      </c>
      <c r="D157" s="16" t="s">
        <v>272</v>
      </c>
      <c r="E157" s="19"/>
      <c r="F157" s="22">
        <v>4977.2299999999996</v>
      </c>
      <c r="G157" s="13">
        <f t="shared" si="2"/>
        <v>10541752.930000003</v>
      </c>
    </row>
    <row r="158" spans="1:7" ht="37.5" customHeight="1">
      <c r="A158" s="19"/>
      <c r="B158" s="20" t="s">
        <v>27</v>
      </c>
      <c r="C158" s="21" t="s">
        <v>170</v>
      </c>
      <c r="D158" s="16" t="s">
        <v>273</v>
      </c>
      <c r="E158" s="19"/>
      <c r="F158" s="22">
        <v>19411.41</v>
      </c>
      <c r="G158" s="13">
        <f t="shared" si="2"/>
        <v>10522341.520000003</v>
      </c>
    </row>
    <row r="159" spans="1:7" ht="37.5" customHeight="1">
      <c r="A159" s="19"/>
      <c r="B159" s="20" t="s">
        <v>27</v>
      </c>
      <c r="C159" s="21" t="s">
        <v>171</v>
      </c>
      <c r="D159" s="16" t="s">
        <v>338</v>
      </c>
      <c r="E159" s="19"/>
      <c r="F159" s="22">
        <v>4977.2299999999996</v>
      </c>
      <c r="G159" s="13">
        <f t="shared" si="2"/>
        <v>10517364.290000003</v>
      </c>
    </row>
    <row r="160" spans="1:7" ht="37.5" customHeight="1">
      <c r="A160" s="19"/>
      <c r="B160" s="20" t="s">
        <v>27</v>
      </c>
      <c r="C160" s="21" t="s">
        <v>172</v>
      </c>
      <c r="D160" s="16" t="s">
        <v>274</v>
      </c>
      <c r="E160" s="19"/>
      <c r="F160" s="22">
        <v>19908.939999999999</v>
      </c>
      <c r="G160" s="13">
        <f t="shared" si="2"/>
        <v>10497455.350000003</v>
      </c>
    </row>
    <row r="161" spans="1:7" ht="37.5" customHeight="1">
      <c r="A161" s="19"/>
      <c r="B161" s="20" t="s">
        <v>27</v>
      </c>
      <c r="C161" s="21" t="s">
        <v>173</v>
      </c>
      <c r="D161" s="16" t="s">
        <v>275</v>
      </c>
      <c r="E161" s="19"/>
      <c r="F161" s="22">
        <v>4977.2299999999996</v>
      </c>
      <c r="G161" s="13">
        <f t="shared" si="2"/>
        <v>10492478.120000003</v>
      </c>
    </row>
    <row r="162" spans="1:7" ht="37.5" customHeight="1">
      <c r="A162" s="19"/>
      <c r="B162" s="20" t="s">
        <v>27</v>
      </c>
      <c r="C162" s="21" t="s">
        <v>174</v>
      </c>
      <c r="D162" s="16" t="s">
        <v>276</v>
      </c>
      <c r="E162" s="19"/>
      <c r="F162" s="22">
        <v>224101.65</v>
      </c>
      <c r="G162" s="13">
        <f t="shared" si="2"/>
        <v>10268376.470000003</v>
      </c>
    </row>
    <row r="163" spans="1:7" ht="37.5" customHeight="1">
      <c r="A163" s="19"/>
      <c r="B163" s="20" t="s">
        <v>27</v>
      </c>
      <c r="C163" s="21" t="s">
        <v>175</v>
      </c>
      <c r="D163" s="16" t="s">
        <v>277</v>
      </c>
      <c r="E163" s="19"/>
      <c r="F163" s="22">
        <v>30925</v>
      </c>
      <c r="G163" s="13">
        <f t="shared" si="2"/>
        <v>10237451.470000003</v>
      </c>
    </row>
    <row r="164" spans="1:7" ht="37.5" customHeight="1">
      <c r="A164" s="19"/>
      <c r="B164" s="20" t="s">
        <v>27</v>
      </c>
      <c r="C164" s="21" t="s">
        <v>176</v>
      </c>
      <c r="D164" s="16" t="s">
        <v>278</v>
      </c>
      <c r="E164" s="19"/>
      <c r="F164" s="22">
        <v>15210</v>
      </c>
      <c r="G164" s="13">
        <f t="shared" si="2"/>
        <v>10222241.470000003</v>
      </c>
    </row>
    <row r="165" spans="1:7" ht="37.5" customHeight="1">
      <c r="A165" s="19"/>
      <c r="B165" s="20" t="s">
        <v>27</v>
      </c>
      <c r="C165" s="21" t="s">
        <v>177</v>
      </c>
      <c r="D165" s="16" t="s">
        <v>279</v>
      </c>
      <c r="E165" s="19"/>
      <c r="F165" s="22">
        <v>34295</v>
      </c>
      <c r="G165" s="13">
        <f t="shared" si="2"/>
        <v>10187946.470000003</v>
      </c>
    </row>
    <row r="166" spans="1:7" ht="37.5" customHeight="1">
      <c r="A166" s="19"/>
      <c r="B166" s="20" t="s">
        <v>27</v>
      </c>
      <c r="C166" s="21" t="s">
        <v>178</v>
      </c>
      <c r="D166" s="16" t="s">
        <v>339</v>
      </c>
      <c r="E166" s="19"/>
      <c r="F166" s="22">
        <v>6000</v>
      </c>
      <c r="G166" s="13">
        <f t="shared" si="2"/>
        <v>10181946.470000003</v>
      </c>
    </row>
    <row r="167" spans="1:7" ht="37.5" customHeight="1">
      <c r="A167" s="19"/>
      <c r="B167" s="20" t="s">
        <v>27</v>
      </c>
      <c r="C167" s="21" t="s">
        <v>179</v>
      </c>
      <c r="D167" s="16" t="s">
        <v>340</v>
      </c>
      <c r="E167" s="19"/>
      <c r="F167" s="22">
        <v>9092.9599999999991</v>
      </c>
      <c r="G167" s="13">
        <f t="shared" si="2"/>
        <v>10172853.510000002</v>
      </c>
    </row>
    <row r="168" spans="1:7" ht="18.75" customHeight="1">
      <c r="A168" s="19"/>
      <c r="B168" s="20" t="s">
        <v>28</v>
      </c>
      <c r="C168" s="21" t="s">
        <v>180</v>
      </c>
      <c r="D168" s="16" t="s">
        <v>11</v>
      </c>
      <c r="E168" s="19"/>
      <c r="F168" s="22"/>
      <c r="G168" s="13">
        <f t="shared" si="2"/>
        <v>10172853.510000002</v>
      </c>
    </row>
    <row r="169" spans="1:7" ht="37.5" customHeight="1">
      <c r="A169" s="19"/>
      <c r="B169" s="20" t="s">
        <v>28</v>
      </c>
      <c r="C169" s="21" t="s">
        <v>181</v>
      </c>
      <c r="D169" s="16" t="s">
        <v>216</v>
      </c>
      <c r="E169" s="19"/>
      <c r="F169" s="22">
        <v>30550</v>
      </c>
      <c r="G169" s="13">
        <f t="shared" si="2"/>
        <v>10142303.510000002</v>
      </c>
    </row>
    <row r="170" spans="1:7" ht="37.5" customHeight="1">
      <c r="A170" s="19"/>
      <c r="B170" s="20" t="s">
        <v>28</v>
      </c>
      <c r="C170" s="21" t="s">
        <v>182</v>
      </c>
      <c r="D170" s="16" t="s">
        <v>341</v>
      </c>
      <c r="E170" s="19"/>
      <c r="F170" s="22">
        <v>8528.0499999999993</v>
      </c>
      <c r="G170" s="13">
        <f t="shared" si="2"/>
        <v>10133775.460000001</v>
      </c>
    </row>
    <row r="171" spans="1:7" ht="37.5" customHeight="1">
      <c r="A171" s="19"/>
      <c r="B171" s="20" t="s">
        <v>28</v>
      </c>
      <c r="C171" s="21" t="s">
        <v>183</v>
      </c>
      <c r="D171" s="16" t="s">
        <v>280</v>
      </c>
      <c r="E171" s="19"/>
      <c r="F171" s="22">
        <v>10196.17</v>
      </c>
      <c r="G171" s="13">
        <f t="shared" si="2"/>
        <v>10123579.290000001</v>
      </c>
    </row>
    <row r="172" spans="1:7" ht="37.5" customHeight="1">
      <c r="A172" s="19"/>
      <c r="B172" s="20" t="s">
        <v>28</v>
      </c>
      <c r="C172" s="21" t="s">
        <v>184</v>
      </c>
      <c r="D172" s="16" t="s">
        <v>281</v>
      </c>
      <c r="E172" s="19"/>
      <c r="F172" s="22">
        <v>20605.060000000001</v>
      </c>
      <c r="G172" s="13">
        <f t="shared" si="2"/>
        <v>10102974.23</v>
      </c>
    </row>
    <row r="173" spans="1:7" ht="23.25" customHeight="1">
      <c r="A173" s="19"/>
      <c r="B173" s="20" t="s">
        <v>28</v>
      </c>
      <c r="C173" s="21" t="s">
        <v>185</v>
      </c>
      <c r="D173" s="16" t="s">
        <v>11</v>
      </c>
      <c r="E173" s="19"/>
      <c r="F173" s="22"/>
      <c r="G173" s="13">
        <f t="shared" si="2"/>
        <v>10102974.23</v>
      </c>
    </row>
    <row r="174" spans="1:7" ht="23.25" customHeight="1">
      <c r="A174" s="19"/>
      <c r="B174" s="20" t="s">
        <v>28</v>
      </c>
      <c r="C174" s="21" t="s">
        <v>186</v>
      </c>
      <c r="D174" s="16" t="s">
        <v>11</v>
      </c>
      <c r="E174" s="19"/>
      <c r="F174" s="22"/>
      <c r="G174" s="13">
        <f t="shared" si="2"/>
        <v>10102974.23</v>
      </c>
    </row>
    <row r="175" spans="1:7" ht="37.5" customHeight="1">
      <c r="A175" s="19"/>
      <c r="B175" s="20" t="s">
        <v>28</v>
      </c>
      <c r="C175" s="21" t="s">
        <v>187</v>
      </c>
      <c r="D175" s="16" t="s">
        <v>282</v>
      </c>
      <c r="E175" s="19"/>
      <c r="F175" s="22">
        <v>15000</v>
      </c>
      <c r="G175" s="13">
        <f t="shared" si="2"/>
        <v>10087974.23</v>
      </c>
    </row>
    <row r="176" spans="1:7" ht="37.5" customHeight="1">
      <c r="A176" s="19"/>
      <c r="B176" s="20" t="s">
        <v>29</v>
      </c>
      <c r="C176" s="21" t="s">
        <v>188</v>
      </c>
      <c r="D176" s="16" t="s">
        <v>283</v>
      </c>
      <c r="E176" s="19"/>
      <c r="F176" s="22">
        <v>10155.31</v>
      </c>
      <c r="G176" s="13">
        <f t="shared" si="2"/>
        <v>10077818.92</v>
      </c>
    </row>
    <row r="177" spans="1:7" ht="37.5" customHeight="1">
      <c r="A177" s="19"/>
      <c r="B177" s="20" t="s">
        <v>29</v>
      </c>
      <c r="C177" s="21" t="s">
        <v>189</v>
      </c>
      <c r="D177" s="16" t="s">
        <v>284</v>
      </c>
      <c r="E177" s="19"/>
      <c r="F177" s="22">
        <v>29863.52</v>
      </c>
      <c r="G177" s="13">
        <f t="shared" si="2"/>
        <v>10047955.4</v>
      </c>
    </row>
    <row r="178" spans="1:7" ht="27" customHeight="1">
      <c r="A178" s="19"/>
      <c r="B178" s="20" t="s">
        <v>29</v>
      </c>
      <c r="C178" s="24">
        <v>27072013</v>
      </c>
      <c r="D178" s="16" t="s">
        <v>349</v>
      </c>
      <c r="F178" s="22">
        <v>6500</v>
      </c>
      <c r="G178" s="13">
        <f t="shared" si="2"/>
        <v>10041455.4</v>
      </c>
    </row>
    <row r="179" spans="1:7" ht="37.5" customHeight="1">
      <c r="A179" s="19"/>
      <c r="B179" s="20" t="s">
        <v>29</v>
      </c>
      <c r="C179" s="21" t="s">
        <v>190</v>
      </c>
      <c r="D179" s="16" t="s">
        <v>342</v>
      </c>
      <c r="E179" s="19"/>
      <c r="F179" s="22">
        <v>9683.68</v>
      </c>
      <c r="G179" s="13">
        <f t="shared" si="2"/>
        <v>10031771.720000001</v>
      </c>
    </row>
    <row r="180" spans="1:7" ht="23.25" customHeight="1">
      <c r="A180" s="19"/>
      <c r="B180" s="20" t="s">
        <v>30</v>
      </c>
      <c r="C180" s="21" t="s">
        <v>191</v>
      </c>
      <c r="D180" s="16" t="s">
        <v>11</v>
      </c>
      <c r="E180" s="19"/>
      <c r="F180" s="22"/>
      <c r="G180" s="13">
        <f t="shared" si="2"/>
        <v>10031771.720000001</v>
      </c>
    </row>
    <row r="181" spans="1:7" ht="37.5" customHeight="1">
      <c r="A181" s="19"/>
      <c r="B181" s="20" t="s">
        <v>30</v>
      </c>
      <c r="C181" s="21" t="s">
        <v>192</v>
      </c>
      <c r="D181" s="16" t="s">
        <v>285</v>
      </c>
      <c r="E181" s="19"/>
      <c r="F181" s="22">
        <v>14400</v>
      </c>
      <c r="G181" s="13">
        <f t="shared" si="2"/>
        <v>10017371.720000001</v>
      </c>
    </row>
    <row r="182" spans="1:7" ht="37.5" customHeight="1">
      <c r="A182" s="19"/>
      <c r="B182" s="20" t="s">
        <v>30</v>
      </c>
      <c r="C182" s="21" t="s">
        <v>193</v>
      </c>
      <c r="D182" s="16" t="s">
        <v>286</v>
      </c>
      <c r="E182" s="19"/>
      <c r="F182" s="22">
        <v>14400</v>
      </c>
      <c r="G182" s="13">
        <f t="shared" si="2"/>
        <v>10002971.720000001</v>
      </c>
    </row>
    <row r="183" spans="1:7" ht="37.5" customHeight="1">
      <c r="A183" s="19"/>
      <c r="B183" s="20" t="s">
        <v>30</v>
      </c>
      <c r="C183" s="21" t="s">
        <v>194</v>
      </c>
      <c r="D183" s="16" t="s">
        <v>343</v>
      </c>
      <c r="E183" s="19"/>
      <c r="F183" s="22">
        <v>10800</v>
      </c>
      <c r="G183" s="13">
        <f t="shared" si="2"/>
        <v>9992171.7200000007</v>
      </c>
    </row>
    <row r="184" spans="1:7" ht="20.25" customHeight="1">
      <c r="A184" s="19"/>
      <c r="B184" s="20" t="s">
        <v>30</v>
      </c>
      <c r="C184" s="21" t="s">
        <v>195</v>
      </c>
      <c r="D184" s="16" t="s">
        <v>11</v>
      </c>
      <c r="E184" s="19"/>
      <c r="F184" s="22"/>
      <c r="G184" s="13">
        <f t="shared" si="2"/>
        <v>9992171.7200000007</v>
      </c>
    </row>
    <row r="185" spans="1:7" ht="37.5" customHeight="1">
      <c r="A185" s="19"/>
      <c r="B185" s="20" t="s">
        <v>30</v>
      </c>
      <c r="C185" s="21" t="s">
        <v>196</v>
      </c>
      <c r="D185" s="16" t="s">
        <v>287</v>
      </c>
      <c r="E185" s="19"/>
      <c r="F185" s="22">
        <v>10800</v>
      </c>
      <c r="G185" s="13">
        <f t="shared" si="2"/>
        <v>9981371.7200000007</v>
      </c>
    </row>
    <row r="186" spans="1:7" ht="37.5" customHeight="1">
      <c r="A186" s="19"/>
      <c r="B186" s="20" t="s">
        <v>30</v>
      </c>
      <c r="C186" s="21" t="s">
        <v>197</v>
      </c>
      <c r="D186" s="16" t="s">
        <v>344</v>
      </c>
      <c r="E186" s="19"/>
      <c r="F186" s="22">
        <v>11000</v>
      </c>
      <c r="G186" s="13">
        <f t="shared" si="2"/>
        <v>9970371.7200000007</v>
      </c>
    </row>
    <row r="187" spans="1:7" ht="37.5" customHeight="1">
      <c r="A187" s="19"/>
      <c r="B187" s="20" t="s">
        <v>30</v>
      </c>
      <c r="C187" s="21" t="s">
        <v>198</v>
      </c>
      <c r="D187" s="16" t="s">
        <v>345</v>
      </c>
      <c r="E187" s="19"/>
      <c r="F187" s="22">
        <v>7000</v>
      </c>
      <c r="G187" s="13">
        <f t="shared" si="2"/>
        <v>9963371.7200000007</v>
      </c>
    </row>
    <row r="188" spans="1:7" ht="37.5" customHeight="1">
      <c r="A188" s="19"/>
      <c r="B188" s="20" t="s">
        <v>30</v>
      </c>
      <c r="C188" s="21" t="s">
        <v>199</v>
      </c>
      <c r="D188" s="16" t="s">
        <v>346</v>
      </c>
      <c r="E188" s="19"/>
      <c r="F188" s="22">
        <v>7000</v>
      </c>
      <c r="G188" s="13">
        <f t="shared" si="2"/>
        <v>9956371.7200000007</v>
      </c>
    </row>
    <row r="189" spans="1:7" ht="37.5" customHeight="1">
      <c r="A189" s="19"/>
      <c r="B189" s="20" t="s">
        <v>30</v>
      </c>
      <c r="C189" s="21" t="s">
        <v>200</v>
      </c>
      <c r="D189" s="16" t="s">
        <v>288</v>
      </c>
      <c r="E189" s="19"/>
      <c r="F189" s="22">
        <v>7000</v>
      </c>
      <c r="G189" s="13">
        <f t="shared" si="2"/>
        <v>9949371.7200000007</v>
      </c>
    </row>
    <row r="190" spans="1:7" ht="37.5" customHeight="1">
      <c r="A190" s="19"/>
      <c r="B190" s="20" t="s">
        <v>30</v>
      </c>
      <c r="C190" s="21" t="s">
        <v>201</v>
      </c>
      <c r="D190" s="16" t="s">
        <v>289</v>
      </c>
      <c r="E190" s="19"/>
      <c r="F190" s="22">
        <v>8000</v>
      </c>
      <c r="G190" s="13">
        <f t="shared" si="2"/>
        <v>9941371.7200000007</v>
      </c>
    </row>
    <row r="191" spans="1:7" ht="21" customHeight="1">
      <c r="A191" s="19"/>
      <c r="B191" s="20" t="s">
        <v>30</v>
      </c>
      <c r="C191" s="21" t="s">
        <v>202</v>
      </c>
      <c r="D191" s="16" t="s">
        <v>11</v>
      </c>
      <c r="E191" s="19"/>
      <c r="F191" s="22"/>
      <c r="G191" s="13">
        <f t="shared" si="2"/>
        <v>9941371.7200000007</v>
      </c>
    </row>
    <row r="192" spans="1:7" ht="37.5" customHeight="1">
      <c r="A192" s="19"/>
      <c r="B192" s="20" t="s">
        <v>30</v>
      </c>
      <c r="C192" s="21" t="s">
        <v>203</v>
      </c>
      <c r="D192" s="16" t="s">
        <v>290</v>
      </c>
      <c r="E192" s="19"/>
      <c r="F192" s="22">
        <v>2000</v>
      </c>
      <c r="G192" s="13">
        <f t="shared" si="2"/>
        <v>9939371.7200000007</v>
      </c>
    </row>
    <row r="193" spans="1:7" ht="37.5" customHeight="1">
      <c r="A193" s="19"/>
      <c r="B193" s="20" t="s">
        <v>30</v>
      </c>
      <c r="C193" s="21" t="s">
        <v>204</v>
      </c>
      <c r="D193" s="16" t="s">
        <v>291</v>
      </c>
      <c r="E193" s="19"/>
      <c r="F193" s="22">
        <v>59100</v>
      </c>
      <c r="G193" s="13">
        <f t="shared" si="2"/>
        <v>9880271.7200000007</v>
      </c>
    </row>
    <row r="194" spans="1:7" ht="37.5" customHeight="1">
      <c r="A194" s="19"/>
      <c r="B194" s="20" t="s">
        <v>31</v>
      </c>
      <c r="C194" s="21" t="s">
        <v>205</v>
      </c>
      <c r="D194" s="16" t="s">
        <v>292</v>
      </c>
      <c r="E194" s="19"/>
      <c r="F194" s="22">
        <v>30305.42</v>
      </c>
      <c r="G194" s="13">
        <f t="shared" si="2"/>
        <v>9849966.3000000007</v>
      </c>
    </row>
    <row r="195" spans="1:7" ht="37.5" customHeight="1">
      <c r="A195" s="19"/>
      <c r="B195" s="20" t="s">
        <v>31</v>
      </c>
      <c r="C195" s="21" t="s">
        <v>206</v>
      </c>
      <c r="D195" s="16" t="s">
        <v>293</v>
      </c>
      <c r="E195" s="19"/>
      <c r="F195" s="22">
        <v>419987.15</v>
      </c>
      <c r="G195" s="13">
        <f t="shared" si="2"/>
        <v>9429979.1500000004</v>
      </c>
    </row>
    <row r="196" spans="1:7" ht="37.5" customHeight="1">
      <c r="A196" s="19"/>
      <c r="B196" s="20" t="s">
        <v>31</v>
      </c>
      <c r="C196" s="21" t="s">
        <v>207</v>
      </c>
      <c r="D196" s="16" t="s">
        <v>294</v>
      </c>
      <c r="E196" s="19"/>
      <c r="F196" s="22">
        <v>14735.2</v>
      </c>
      <c r="G196" s="13">
        <f t="shared" si="2"/>
        <v>9415243.9500000011</v>
      </c>
    </row>
    <row r="197" spans="1:7" ht="19.5" customHeight="1">
      <c r="A197" s="19"/>
      <c r="B197" s="20" t="s">
        <v>31</v>
      </c>
      <c r="C197" s="21" t="s">
        <v>208</v>
      </c>
      <c r="D197" s="16" t="s">
        <v>11</v>
      </c>
      <c r="E197" s="19"/>
      <c r="F197" s="22"/>
      <c r="G197" s="13">
        <f t="shared" si="2"/>
        <v>9415243.9500000011</v>
      </c>
    </row>
    <row r="198" spans="1:7" ht="37.5" customHeight="1">
      <c r="A198" s="19"/>
      <c r="B198" s="20" t="s">
        <v>31</v>
      </c>
      <c r="C198" s="21" t="s">
        <v>209</v>
      </c>
      <c r="D198" s="16" t="s">
        <v>347</v>
      </c>
      <c r="E198" s="19"/>
      <c r="F198" s="22">
        <v>13193.3</v>
      </c>
      <c r="G198" s="13">
        <f t="shared" si="2"/>
        <v>9402050.6500000004</v>
      </c>
    </row>
    <row r="199" spans="1:7" ht="37.5" customHeight="1">
      <c r="A199" s="19"/>
      <c r="B199" s="20" t="s">
        <v>31</v>
      </c>
      <c r="C199" s="21" t="s">
        <v>210</v>
      </c>
      <c r="D199" s="16" t="s">
        <v>295</v>
      </c>
      <c r="E199" s="19"/>
      <c r="F199" s="22">
        <v>4000</v>
      </c>
      <c r="G199" s="13">
        <f t="shared" si="2"/>
        <v>9398050.6500000004</v>
      </c>
    </row>
    <row r="200" spans="1:7" ht="37.5" customHeight="1">
      <c r="A200" s="19"/>
      <c r="B200" s="20" t="s">
        <v>31</v>
      </c>
      <c r="C200" s="21" t="s">
        <v>211</v>
      </c>
      <c r="D200" s="16" t="s">
        <v>296</v>
      </c>
      <c r="E200" s="19"/>
      <c r="F200" s="22">
        <v>14400</v>
      </c>
      <c r="G200" s="13">
        <f t="shared" si="2"/>
        <v>9383650.6500000004</v>
      </c>
    </row>
    <row r="201" spans="1:7" ht="21.75" customHeight="1">
      <c r="A201" s="19"/>
      <c r="B201" s="20" t="s">
        <v>31</v>
      </c>
      <c r="C201" s="21"/>
      <c r="D201" s="16" t="s">
        <v>348</v>
      </c>
      <c r="E201" s="19"/>
      <c r="F201" s="22">
        <v>6518.05</v>
      </c>
      <c r="G201" s="13">
        <f t="shared" si="2"/>
        <v>9377132.5999999996</v>
      </c>
    </row>
    <row r="202" spans="1:7" ht="21.75" customHeight="1">
      <c r="A202" s="19"/>
      <c r="B202" s="20" t="s">
        <v>31</v>
      </c>
      <c r="C202" s="21"/>
      <c r="D202" s="16" t="s">
        <v>350</v>
      </c>
      <c r="E202" s="22">
        <v>12550</v>
      </c>
      <c r="F202" s="22"/>
      <c r="G202" s="13">
        <f t="shared" si="2"/>
        <v>9389682.5999999996</v>
      </c>
    </row>
    <row r="203" spans="1:7" ht="27.75" customHeight="1">
      <c r="A203" s="17"/>
      <c r="B203" s="17"/>
      <c r="C203" s="17"/>
      <c r="D203" s="17" t="s">
        <v>13</v>
      </c>
      <c r="E203" s="18">
        <f>SUM(E17:E202)</f>
        <v>12550</v>
      </c>
      <c r="F203" s="18">
        <f>SUM(F17:F202)</f>
        <v>4797955.1399999997</v>
      </c>
      <c r="G203" s="17">
        <v>9389682.5999999996</v>
      </c>
    </row>
    <row r="204" spans="1:7">
      <c r="G204" s="26"/>
    </row>
  </sheetData>
  <mergeCells count="8">
    <mergeCell ref="A8:G8"/>
    <mergeCell ref="A10:G10"/>
    <mergeCell ref="A11:G11"/>
    <mergeCell ref="A14:A16"/>
    <mergeCell ref="B14:D14"/>
    <mergeCell ref="E14:G14"/>
    <mergeCell ref="B15:C15"/>
    <mergeCell ref="E15:F1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8:G18"/>
  <sheetViews>
    <sheetView workbookViewId="0">
      <selection activeCell="A18" sqref="A18:XFD18"/>
    </sheetView>
  </sheetViews>
  <sheetFormatPr baseColWidth="10" defaultRowHeight="15"/>
  <sheetData>
    <row r="18" spans="1:7" ht="27.75" customHeight="1">
      <c r="A18" s="17"/>
      <c r="B18" s="17"/>
      <c r="C18" s="17"/>
      <c r="D18" s="17" t="s">
        <v>13</v>
      </c>
      <c r="E18" s="18">
        <f>SUM(Hoja1!E19:E118)</f>
        <v>0</v>
      </c>
      <c r="F18" s="18">
        <f>SUM(Hoja1!F19:F120)</f>
        <v>1625235.5799999996</v>
      </c>
      <c r="G18" s="18">
        <f>Hoja1!G120</f>
        <v>12534852.16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2013-08-02T19:48:25Z</dcterms:modified>
</cp:coreProperties>
</file>