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4C08625C-5087-4E0E-8E48-CA549383D0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2" r:id="rId1"/>
  </sheets>
  <definedNames>
    <definedName name="_xlnm.Print_Titles" localSheetId="0">enero!$1:$7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14" i="2"/>
  <c r="I24" i="2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H13" i="2"/>
  <c r="H12" i="2"/>
  <c r="I12" i="2" s="1"/>
  <c r="H11" i="2"/>
  <c r="I11" i="2" s="1"/>
  <c r="H9" i="2" l="1"/>
  <c r="I9" i="2" s="1"/>
  <c r="H8" i="2"/>
  <c r="I8" i="2" s="1"/>
  <c r="H10" i="2"/>
  <c r="I10" i="2" s="1"/>
</calcChain>
</file>

<file path=xl/sharedStrings.xml><?xml version="1.0" encoding="utf-8"?>
<sst xmlns="http://schemas.openxmlformats.org/spreadsheetml/2006/main" count="104" uniqueCount="75">
  <si>
    <t>ESTADO</t>
  </si>
  <si>
    <t>MONTO PENDIENTE</t>
  </si>
  <si>
    <t>MONTO PAGADO A LA FECHA</t>
  </si>
  <si>
    <t>FECHA FIN FACTURA</t>
  </si>
  <si>
    <t>MONTO FACTURADO</t>
  </si>
  <si>
    <t>FECHA DE FACTURA</t>
  </si>
  <si>
    <t>NCF GUBERNAMENTAL</t>
  </si>
  <si>
    <t>FACTURA No.</t>
  </si>
  <si>
    <t>CONCEPTO</t>
  </si>
  <si>
    <t>PROVEEDOR</t>
  </si>
  <si>
    <t>División de Contabilidad</t>
  </si>
  <si>
    <t>Sistema Unico de Beneficiarios SIUBEN</t>
  </si>
  <si>
    <t>Servicio de mantenimiento preventivo y correctivo de los generadores electricos del SIUBEN, segun orden 2024-00035.</t>
  </si>
  <si>
    <t>Compra de agua en botellon para el personal SIUBEN, segun orden 2024-00102.</t>
  </si>
  <si>
    <t xml:space="preserve">AGUA PLANETA AZUL SA, </t>
  </si>
  <si>
    <t>EDEESTE</t>
  </si>
  <si>
    <t>EDENORTE</t>
  </si>
  <si>
    <t>EDESUR</t>
  </si>
  <si>
    <t xml:space="preserve">INVERSIONES SIURANA SRL, </t>
  </si>
  <si>
    <t>B1500000273</t>
  </si>
  <si>
    <t>0273</t>
  </si>
  <si>
    <t>7481</t>
  </si>
  <si>
    <t>E450000007481</t>
  </si>
  <si>
    <t>20759</t>
  </si>
  <si>
    <t>B1500001548</t>
  </si>
  <si>
    <t>Servicio de almuerzos y cenas empacadas subsidiadas para el personal de la Oficina Principal SIUBEN  del 16 al 31/12/2024, según orden No.2024-00084.</t>
  </si>
  <si>
    <t>Relación de  Pagos a Proveedores, mes de enero 2025</t>
  </si>
  <si>
    <t xml:space="preserve">Servicios de comunicación </t>
  </si>
  <si>
    <t>E450000060692</t>
  </si>
  <si>
    <t>E450000063223</t>
  </si>
  <si>
    <t>E450000061018</t>
  </si>
  <si>
    <t>E450000061076</t>
  </si>
  <si>
    <t>E450000063602</t>
  </si>
  <si>
    <t>ALTICE DOMINICANA</t>
  </si>
  <si>
    <t>E4500000011253</t>
  </si>
  <si>
    <t>E450000010980</t>
  </si>
  <si>
    <t>WIND TELECOM</t>
  </si>
  <si>
    <t>E450000000549</t>
  </si>
  <si>
    <t xml:space="preserve"> </t>
  </si>
  <si>
    <t>Servicios de energía eléctrica</t>
  </si>
  <si>
    <t>6055331298 52</t>
  </si>
  <si>
    <t>E450000006346</t>
  </si>
  <si>
    <t>6452073088 13</t>
  </si>
  <si>
    <t>E450000006347</t>
  </si>
  <si>
    <t>5507509247 02</t>
  </si>
  <si>
    <t>E450000006348</t>
  </si>
  <si>
    <t>5507509248 13</t>
  </si>
  <si>
    <t>E450000006948</t>
  </si>
  <si>
    <t>4230980072-45</t>
  </si>
  <si>
    <t>E450000000665</t>
  </si>
  <si>
    <t>3463218215-80</t>
  </si>
  <si>
    <t>E450000001916</t>
  </si>
  <si>
    <t>HUMANO SEGUROS</t>
  </si>
  <si>
    <t>Seguro Médico</t>
  </si>
  <si>
    <t>E450000002799</t>
  </si>
  <si>
    <t>SENASA</t>
  </si>
  <si>
    <t>E450000000857</t>
  </si>
  <si>
    <t>E450000025004</t>
  </si>
  <si>
    <t>E450000023822</t>
  </si>
  <si>
    <t>E450000022815</t>
  </si>
  <si>
    <t>E450000021193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</si>
  <si>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</si>
  <si>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</si>
  <si>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</si>
  <si>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</si>
  <si>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</si>
  <si>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</si>
  <si>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</si>
  <si>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</si>
  <si>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</si>
  <si>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</si>
  <si>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</si>
  <si>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</si>
  <si>
    <r>
      <t>REFRIASU LOGISTIC AND CONSTRUTIONS SRL</t>
    </r>
    <r>
      <rPr>
        <sz val="10"/>
        <color theme="1"/>
        <rFont val="Gotham"/>
      </rPr>
      <t xml:space="preserve">, </t>
    </r>
  </si>
  <si>
    <t>CLARO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</si>
</sst>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theme="1"/>
      <name val="Gotham"/>
    </font>
    <font>
      <sz val="14"/>
      <color rgb="FF000000"/>
      <name val="Gotham"/>
    </font>
    <font>
      <b/>
      <sz val="14"/>
      <color rgb="FF000000"/>
      <name val="Gotham"/>
    </font>
    <font>
      <b/>
      <sz val="20"/>
      <color rgb="FF000000"/>
      <name val="Gotham"/>
    </font>
    <font>
      <sz val="11"/>
      <color theme="1"/>
      <name val="Calibri"/>
      <family val="2"/>
      <scheme val="minor"/>
    </font>
    <font>
      <i/>
      <sz val="11"/>
      <color theme="1"/>
      <name val="Gotham"/>
    </font>
    <font>
      <b/>
      <i/>
      <sz val="11"/>
      <color theme="1"/>
      <name val="Gotham"/>
    </font>
    <font>
      <sz val="10"/>
      <color rgb="FF212529"/>
      <name val="Gotham"/>
    </font>
    <font>
      <sz val="10"/>
      <color theme="1"/>
      <name val="Gotham"/>
    </font>
    <font>
      <sz val="10"/>
      <color rgb="FF000000"/>
      <name val="Gotham"/>
    </font>
    <font>
      <b/>
      <sz val="10"/>
      <color theme="1"/>
      <name val="Gotham"/>
    </font>
    <font>
      <sz val="10"/>
      <name val="Gotham"/>
    </font>
    <font>
      <sz val="10"/>
      <color theme="1"/>
      <name val="Calibri"/>
      <family val="2"/>
      <scheme val="minor"/>
    </font>
    <font>
      <sz val="10"/>
      <color rgb="FFFF0000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/>
    <xf numFmtId="0" fontId="7" fillId="0" borderId="0" xfId="0" applyFont="1"/>
    <xf numFmtId="49" fontId="1" fillId="0" borderId="0" xfId="0" applyNumberFormat="1" applyFont="1" applyAlignment="1">
      <alignment horizontal="center"/>
    </xf>
    <xf numFmtId="0" fontId="9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 wrapText="1"/>
    </xf>
    <xf numFmtId="164" fontId="11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0" fontId="10" fillId="0" borderId="0" xfId="0" applyFont="1"/>
    <xf numFmtId="0" fontId="10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43" fontId="14" fillId="0" borderId="0" xfId="0" applyNumberFormat="1" applyFont="1"/>
    <xf numFmtId="0" fontId="14" fillId="0" borderId="0" xfId="0" applyFont="1"/>
    <xf numFmtId="0" fontId="15" fillId="0" borderId="1" xfId="0" applyFont="1" applyBorder="1"/>
    <xf numFmtId="43" fontId="13" fillId="0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300441</xdr:colOff>
      <xdr:row>0</xdr:row>
      <xdr:rowOff>154495</xdr:rowOff>
    </xdr:from>
    <xdr:ext cx="1521734" cy="960593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41" y="337375"/>
          <a:ext cx="1521734" cy="9605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zoomScaleNormal="100" workbookViewId="0">
      <selection activeCell="B13" sqref="B13"/>
    </sheetView>
  </sheetViews>
  <sheetFormatPr defaultColWidth="9.140625" defaultRowHeight="15" x14ac:dyDescent="0.25"/>
  <cols>
    <col min="1" max="1" width="27.7109375" customWidth="1"/>
    <col min="2" max="2" width="32.5703125" customWidth="1"/>
    <col min="3" max="3" width="15.42578125" style="2" customWidth="1"/>
    <col min="4" max="4" width="19.5703125" style="1" customWidth="1"/>
    <col min="5" max="5" width="12.85546875" style="1" customWidth="1"/>
    <col min="6" max="6" width="13.42578125" customWidth="1"/>
    <col min="7" max="7" width="14.85546875" style="1" customWidth="1"/>
    <col min="8" max="8" width="13.5703125" customWidth="1"/>
    <col min="9" max="10" width="10" customWidth="1"/>
  </cols>
  <sheetData>
    <row r="1" spans="1:11" x14ac:dyDescent="0.25">
      <c r="A1" s="38"/>
      <c r="B1" s="38"/>
      <c r="C1" s="39"/>
      <c r="D1" s="40"/>
      <c r="E1" s="40"/>
      <c r="F1" s="38"/>
      <c r="G1" s="40"/>
      <c r="H1" s="38"/>
      <c r="I1" s="38"/>
      <c r="J1" s="38"/>
    </row>
    <row r="2" spans="1:11" x14ac:dyDescent="0.25">
      <c r="A2" s="38"/>
      <c r="B2" s="38"/>
      <c r="C2" s="39"/>
      <c r="D2" s="40"/>
      <c r="E2" s="40"/>
      <c r="F2" s="38"/>
      <c r="G2" s="40"/>
      <c r="H2" s="38"/>
      <c r="I2" s="38"/>
      <c r="J2" s="38"/>
    </row>
    <row r="3" spans="1:11" ht="24.75" x14ac:dyDescent="0.25">
      <c r="A3" s="38"/>
      <c r="B3" s="41" t="s">
        <v>11</v>
      </c>
      <c r="C3" s="41"/>
      <c r="D3" s="41"/>
      <c r="E3" s="41"/>
      <c r="F3" s="41"/>
      <c r="G3" s="41"/>
      <c r="H3" s="41"/>
      <c r="I3" s="41"/>
      <c r="J3" s="41"/>
    </row>
    <row r="4" spans="1:11" ht="18" x14ac:dyDescent="0.25">
      <c r="A4" s="38"/>
      <c r="B4" s="42" t="s">
        <v>10</v>
      </c>
      <c r="C4" s="42"/>
      <c r="D4" s="42"/>
      <c r="E4" s="42"/>
      <c r="F4" s="42"/>
      <c r="G4" s="42"/>
      <c r="H4" s="42"/>
      <c r="I4" s="42"/>
      <c r="J4" s="42"/>
    </row>
    <row r="5" spans="1:11" ht="17.45" customHeight="1" x14ac:dyDescent="0.25">
      <c r="A5" s="38"/>
      <c r="B5" s="43" t="s">
        <v>26</v>
      </c>
      <c r="C5" s="43"/>
      <c r="D5" s="43"/>
      <c r="E5" s="43"/>
      <c r="F5" s="43"/>
      <c r="G5" s="43"/>
      <c r="H5" s="43"/>
      <c r="I5" s="43"/>
      <c r="J5" s="43"/>
    </row>
    <row r="6" spans="1:11" x14ac:dyDescent="0.25">
      <c r="A6" s="38"/>
      <c r="B6" s="38"/>
      <c r="C6" s="39"/>
      <c r="D6" s="40"/>
      <c r="E6" s="40"/>
      <c r="F6" s="38"/>
      <c r="G6" s="40"/>
      <c r="H6" s="38"/>
      <c r="I6" s="38"/>
      <c r="J6" s="38"/>
    </row>
    <row r="7" spans="1:11" ht="43.5" x14ac:dyDescent="0.25">
      <c r="A7" s="35" t="s">
        <v>9</v>
      </c>
      <c r="B7" s="35" t="s">
        <v>8</v>
      </c>
      <c r="C7" s="36" t="s">
        <v>7</v>
      </c>
      <c r="D7" s="37" t="s">
        <v>6</v>
      </c>
      <c r="E7" s="37" t="s">
        <v>5</v>
      </c>
      <c r="F7" s="37" t="s">
        <v>4</v>
      </c>
      <c r="G7" s="37" t="s">
        <v>3</v>
      </c>
      <c r="H7" s="37" t="s">
        <v>2</v>
      </c>
      <c r="I7" s="37" t="s">
        <v>1</v>
      </c>
      <c r="J7" s="37" t="s">
        <v>0</v>
      </c>
    </row>
    <row r="8" spans="1:11" s="24" customFormat="1" ht="51" x14ac:dyDescent="0.2">
      <c r="A8" s="16" t="s">
        <v>73</v>
      </c>
      <c r="B8" s="17" t="s">
        <v>12</v>
      </c>
      <c r="C8" s="18" t="s">
        <v>20</v>
      </c>
      <c r="D8" s="19" t="s">
        <v>19</v>
      </c>
      <c r="E8" s="20">
        <v>45643</v>
      </c>
      <c r="F8" s="21">
        <v>42244</v>
      </c>
      <c r="G8" s="20">
        <v>46022</v>
      </c>
      <c r="H8" s="21">
        <f t="shared" ref="H8:H13" si="0">F8</f>
        <v>42244</v>
      </c>
      <c r="I8" s="22">
        <f>+H8-F8</f>
        <v>0</v>
      </c>
      <c r="J8" s="23"/>
    </row>
    <row r="9" spans="1:11" s="24" customFormat="1" ht="38.25" x14ac:dyDescent="0.2">
      <c r="A9" s="25" t="s">
        <v>14</v>
      </c>
      <c r="B9" s="17" t="s">
        <v>13</v>
      </c>
      <c r="C9" s="18" t="s">
        <v>21</v>
      </c>
      <c r="D9" s="19" t="s">
        <v>22</v>
      </c>
      <c r="E9" s="20">
        <v>45653</v>
      </c>
      <c r="F9" s="21">
        <v>2640</v>
      </c>
      <c r="G9" s="20">
        <v>46022</v>
      </c>
      <c r="H9" s="21">
        <f t="shared" si="0"/>
        <v>2640</v>
      </c>
      <c r="I9" s="22">
        <f>+H9-F9</f>
        <v>0</v>
      </c>
      <c r="J9" s="23"/>
    </row>
    <row r="10" spans="1:11" s="24" customFormat="1" ht="63.75" x14ac:dyDescent="0.2">
      <c r="A10" s="25" t="s">
        <v>18</v>
      </c>
      <c r="B10" s="17" t="s">
        <v>25</v>
      </c>
      <c r="C10" s="18" t="s">
        <v>23</v>
      </c>
      <c r="D10" s="19" t="s">
        <v>24</v>
      </c>
      <c r="E10" s="20">
        <v>45667</v>
      </c>
      <c r="F10" s="21">
        <v>77949.679999999993</v>
      </c>
      <c r="G10" s="20">
        <v>46022</v>
      </c>
      <c r="H10" s="21">
        <f t="shared" si="0"/>
        <v>77949.679999999993</v>
      </c>
      <c r="I10" s="22">
        <f t="shared" ref="I10:I30" si="1">+H10-F10</f>
        <v>0</v>
      </c>
      <c r="J10" s="23"/>
    </row>
    <row r="11" spans="1:11" s="31" customFormat="1" ht="20.25" customHeight="1" x14ac:dyDescent="0.2">
      <c r="A11" s="26" t="s">
        <v>74</v>
      </c>
      <c r="B11" s="27" t="s">
        <v>27</v>
      </c>
      <c r="C11" s="28">
        <v>199</v>
      </c>
      <c r="D11" s="28" t="s">
        <v>28</v>
      </c>
      <c r="E11" s="29">
        <v>45624</v>
      </c>
      <c r="F11" s="33">
        <v>321517.34999999998</v>
      </c>
      <c r="G11" s="29">
        <v>46022</v>
      </c>
      <c r="H11" s="33">
        <f t="shared" si="0"/>
        <v>321517.34999999998</v>
      </c>
      <c r="I11" s="22">
        <f t="shared" si="1"/>
        <v>0</v>
      </c>
      <c r="J11" s="25"/>
      <c r="K11" s="30"/>
    </row>
    <row r="12" spans="1:11" s="31" customFormat="1" ht="20.25" customHeight="1" x14ac:dyDescent="0.2">
      <c r="A12" s="26" t="s">
        <v>74</v>
      </c>
      <c r="B12" s="27" t="s">
        <v>27</v>
      </c>
      <c r="C12" s="28">
        <v>200</v>
      </c>
      <c r="D12" s="28" t="s">
        <v>29</v>
      </c>
      <c r="E12" s="29">
        <v>45654</v>
      </c>
      <c r="F12" s="33">
        <v>298284.96999999997</v>
      </c>
      <c r="G12" s="29">
        <v>46022</v>
      </c>
      <c r="H12" s="33">
        <f t="shared" si="0"/>
        <v>298284.96999999997</v>
      </c>
      <c r="I12" s="22">
        <f t="shared" si="1"/>
        <v>0</v>
      </c>
      <c r="J12" s="25"/>
      <c r="K12" s="30"/>
    </row>
    <row r="13" spans="1:11" s="31" customFormat="1" ht="24.75" customHeight="1" x14ac:dyDescent="0.2">
      <c r="A13" s="26" t="s">
        <v>74</v>
      </c>
      <c r="B13" s="27" t="s">
        <v>27</v>
      </c>
      <c r="C13" s="28">
        <v>194</v>
      </c>
      <c r="D13" s="28" t="s">
        <v>30</v>
      </c>
      <c r="E13" s="29">
        <v>45624</v>
      </c>
      <c r="F13" s="33">
        <v>1197175.43</v>
      </c>
      <c r="G13" s="29">
        <v>46022</v>
      </c>
      <c r="H13" s="33">
        <f t="shared" si="0"/>
        <v>1197175.43</v>
      </c>
      <c r="I13" s="22">
        <f t="shared" si="1"/>
        <v>0</v>
      </c>
      <c r="J13" s="32"/>
      <c r="K13" s="30"/>
    </row>
    <row r="14" spans="1:11" s="31" customFormat="1" ht="24.75" customHeight="1" x14ac:dyDescent="0.2">
      <c r="A14" s="26" t="s">
        <v>74</v>
      </c>
      <c r="B14" s="27" t="s">
        <v>27</v>
      </c>
      <c r="C14" s="28">
        <v>182</v>
      </c>
      <c r="D14" s="28" t="s">
        <v>31</v>
      </c>
      <c r="E14" s="29">
        <v>45624</v>
      </c>
      <c r="F14" s="33">
        <v>62164.54</v>
      </c>
      <c r="G14" s="29">
        <v>46022</v>
      </c>
      <c r="H14" s="33">
        <f t="shared" ref="H14:H17" si="2">F14</f>
        <v>62164.54</v>
      </c>
      <c r="I14" s="22">
        <f t="shared" si="1"/>
        <v>0</v>
      </c>
      <c r="J14" s="25"/>
      <c r="K14" s="30"/>
    </row>
    <row r="15" spans="1:11" s="31" customFormat="1" ht="21" customHeight="1" x14ac:dyDescent="0.2">
      <c r="A15" s="26" t="s">
        <v>74</v>
      </c>
      <c r="B15" s="27" t="s">
        <v>27</v>
      </c>
      <c r="C15" s="28">
        <v>183</v>
      </c>
      <c r="D15" s="28" t="s">
        <v>32</v>
      </c>
      <c r="E15" s="29">
        <v>45654</v>
      </c>
      <c r="F15" s="33">
        <v>50122.53</v>
      </c>
      <c r="G15" s="29">
        <v>46022</v>
      </c>
      <c r="H15" s="33">
        <f t="shared" si="2"/>
        <v>50122.53</v>
      </c>
      <c r="I15" s="22">
        <f t="shared" si="1"/>
        <v>0</v>
      </c>
      <c r="J15" s="25"/>
      <c r="K15" s="30"/>
    </row>
    <row r="16" spans="1:11" s="31" customFormat="1" ht="18.75" customHeight="1" x14ac:dyDescent="0.2">
      <c r="A16" s="26" t="s">
        <v>33</v>
      </c>
      <c r="B16" s="27" t="s">
        <v>27</v>
      </c>
      <c r="C16" s="28">
        <v>1811774</v>
      </c>
      <c r="D16" s="29" t="s">
        <v>34</v>
      </c>
      <c r="E16" s="29">
        <v>45662</v>
      </c>
      <c r="F16" s="33">
        <v>22616.38</v>
      </c>
      <c r="G16" s="29">
        <v>46022</v>
      </c>
      <c r="H16" s="33">
        <f t="shared" si="2"/>
        <v>22616.38</v>
      </c>
      <c r="I16" s="22">
        <f t="shared" si="1"/>
        <v>0</v>
      </c>
      <c r="J16" s="25"/>
      <c r="K16" s="30"/>
    </row>
    <row r="17" spans="1:13" s="31" customFormat="1" ht="18.75" customHeight="1" x14ac:dyDescent="0.2">
      <c r="A17" s="26" t="s">
        <v>33</v>
      </c>
      <c r="B17" s="27" t="s">
        <v>27</v>
      </c>
      <c r="C17" s="28">
        <v>7467243</v>
      </c>
      <c r="D17" s="29" t="s">
        <v>35</v>
      </c>
      <c r="E17" s="29">
        <v>45654</v>
      </c>
      <c r="F17" s="33">
        <v>101010.72</v>
      </c>
      <c r="G17" s="29">
        <v>46022</v>
      </c>
      <c r="H17" s="33">
        <f t="shared" si="2"/>
        <v>101010.72</v>
      </c>
      <c r="I17" s="22">
        <f t="shared" si="1"/>
        <v>0</v>
      </c>
      <c r="J17" s="25"/>
      <c r="K17" s="30"/>
    </row>
    <row r="18" spans="1:13" s="31" customFormat="1" ht="20.25" customHeight="1" x14ac:dyDescent="0.2">
      <c r="A18" s="26" t="s">
        <v>36</v>
      </c>
      <c r="B18" s="27" t="s">
        <v>27</v>
      </c>
      <c r="C18" s="28">
        <v>491411</v>
      </c>
      <c r="D18" s="29" t="s">
        <v>37</v>
      </c>
      <c r="E18" s="29">
        <v>45652</v>
      </c>
      <c r="F18" s="33">
        <v>28300.31</v>
      </c>
      <c r="G18" s="29">
        <v>46022</v>
      </c>
      <c r="H18" s="33">
        <f>F18</f>
        <v>28300.31</v>
      </c>
      <c r="I18" s="22">
        <f t="shared" si="1"/>
        <v>0</v>
      </c>
      <c r="J18" s="25"/>
      <c r="K18" s="30"/>
      <c r="M18" s="31" t="s">
        <v>38</v>
      </c>
    </row>
    <row r="19" spans="1:13" s="31" customFormat="1" ht="20.25" customHeight="1" x14ac:dyDescent="0.2">
      <c r="A19" s="26" t="s">
        <v>17</v>
      </c>
      <c r="B19" s="27" t="s">
        <v>39</v>
      </c>
      <c r="C19" s="28" t="s">
        <v>40</v>
      </c>
      <c r="D19" s="29" t="s">
        <v>41</v>
      </c>
      <c r="E19" s="29">
        <v>45657</v>
      </c>
      <c r="F19" s="33">
        <v>501890.9</v>
      </c>
      <c r="G19" s="29">
        <v>46022</v>
      </c>
      <c r="H19" s="33">
        <f t="shared" ref="H19:H30" si="3">F19</f>
        <v>501890.9</v>
      </c>
      <c r="I19" s="22">
        <f t="shared" si="1"/>
        <v>0</v>
      </c>
      <c r="J19" s="25"/>
      <c r="K19" s="30"/>
    </row>
    <row r="20" spans="1:13" s="31" customFormat="1" ht="20.25" customHeight="1" x14ac:dyDescent="0.2">
      <c r="A20" s="26" t="s">
        <v>17</v>
      </c>
      <c r="B20" s="27" t="s">
        <v>39</v>
      </c>
      <c r="C20" s="28" t="s">
        <v>42</v>
      </c>
      <c r="D20" s="29" t="s">
        <v>43</v>
      </c>
      <c r="E20" s="29">
        <v>45657</v>
      </c>
      <c r="F20" s="33">
        <v>18781.41</v>
      </c>
      <c r="G20" s="29">
        <v>46022</v>
      </c>
      <c r="H20" s="33">
        <f t="shared" si="3"/>
        <v>18781.41</v>
      </c>
      <c r="I20" s="22">
        <f t="shared" si="1"/>
        <v>0</v>
      </c>
      <c r="J20" s="25"/>
      <c r="K20" s="30"/>
    </row>
    <row r="21" spans="1:13" s="31" customFormat="1" ht="20.25" customHeight="1" x14ac:dyDescent="0.2">
      <c r="A21" s="26" t="s">
        <v>17</v>
      </c>
      <c r="B21" s="27" t="s">
        <v>39</v>
      </c>
      <c r="C21" s="28" t="s">
        <v>44</v>
      </c>
      <c r="D21" s="29" t="s">
        <v>45</v>
      </c>
      <c r="E21" s="29">
        <v>45657</v>
      </c>
      <c r="F21" s="33">
        <v>18434.05</v>
      </c>
      <c r="G21" s="29">
        <v>46022</v>
      </c>
      <c r="H21" s="33">
        <f t="shared" si="3"/>
        <v>18434.05</v>
      </c>
      <c r="I21" s="22">
        <f t="shared" si="1"/>
        <v>0</v>
      </c>
      <c r="J21" s="25"/>
      <c r="K21" s="30"/>
    </row>
    <row r="22" spans="1:13" s="31" customFormat="1" ht="20.25" customHeight="1" x14ac:dyDescent="0.2">
      <c r="A22" s="26" t="s">
        <v>17</v>
      </c>
      <c r="B22" s="27" t="s">
        <v>39</v>
      </c>
      <c r="C22" s="28" t="s">
        <v>46</v>
      </c>
      <c r="D22" s="29" t="s">
        <v>47</v>
      </c>
      <c r="E22" s="29">
        <v>45657</v>
      </c>
      <c r="F22" s="33">
        <v>11598.18</v>
      </c>
      <c r="G22" s="29">
        <v>46022</v>
      </c>
      <c r="H22" s="33">
        <f t="shared" si="3"/>
        <v>11598.18</v>
      </c>
      <c r="I22" s="22">
        <f t="shared" si="1"/>
        <v>0</v>
      </c>
      <c r="J22" s="25"/>
      <c r="K22" s="30"/>
    </row>
    <row r="23" spans="1:13" s="31" customFormat="1" ht="20.25" customHeight="1" x14ac:dyDescent="0.2">
      <c r="A23" s="26" t="s">
        <v>15</v>
      </c>
      <c r="B23" s="27" t="s">
        <v>39</v>
      </c>
      <c r="C23" s="28" t="s">
        <v>48</v>
      </c>
      <c r="D23" s="29" t="s">
        <v>49</v>
      </c>
      <c r="E23" s="29">
        <v>45644</v>
      </c>
      <c r="F23" s="33">
        <v>13625.36</v>
      </c>
      <c r="G23" s="29">
        <v>46022</v>
      </c>
      <c r="H23" s="33">
        <f t="shared" si="3"/>
        <v>13625.36</v>
      </c>
      <c r="I23" s="22">
        <f t="shared" si="1"/>
        <v>0</v>
      </c>
      <c r="J23" s="25"/>
      <c r="K23" s="30"/>
    </row>
    <row r="24" spans="1:13" s="31" customFormat="1" ht="20.25" customHeight="1" x14ac:dyDescent="0.2">
      <c r="A24" s="26" t="s">
        <v>15</v>
      </c>
      <c r="B24" s="27" t="s">
        <v>39</v>
      </c>
      <c r="C24" s="28" t="s">
        <v>50</v>
      </c>
      <c r="D24" s="29" t="s">
        <v>51</v>
      </c>
      <c r="E24" s="29">
        <v>45645</v>
      </c>
      <c r="F24" s="33">
        <v>17572.32</v>
      </c>
      <c r="G24" s="29">
        <v>46022</v>
      </c>
      <c r="H24" s="33">
        <f t="shared" si="3"/>
        <v>17572.32</v>
      </c>
      <c r="I24" s="22">
        <f t="shared" si="1"/>
        <v>0</v>
      </c>
      <c r="J24" s="25"/>
      <c r="K24" s="30"/>
    </row>
    <row r="25" spans="1:13" s="31" customFormat="1" ht="17.25" customHeight="1" x14ac:dyDescent="0.2">
      <c r="A25" s="34" t="s">
        <v>52</v>
      </c>
      <c r="B25" s="27" t="s">
        <v>53</v>
      </c>
      <c r="C25" s="28">
        <v>4152374</v>
      </c>
      <c r="D25" s="29" t="s">
        <v>54</v>
      </c>
      <c r="E25" s="29">
        <v>45658</v>
      </c>
      <c r="F25" s="33">
        <v>867020.2</v>
      </c>
      <c r="G25" s="29">
        <v>46022</v>
      </c>
      <c r="H25" s="33">
        <f t="shared" si="3"/>
        <v>867020.2</v>
      </c>
      <c r="I25" s="22">
        <f t="shared" si="1"/>
        <v>0</v>
      </c>
      <c r="J25" s="26"/>
      <c r="K25" s="30"/>
    </row>
    <row r="26" spans="1:13" s="31" customFormat="1" ht="17.25" customHeight="1" x14ac:dyDescent="0.2">
      <c r="A26" s="34" t="s">
        <v>55</v>
      </c>
      <c r="B26" s="27" t="s">
        <v>53</v>
      </c>
      <c r="C26" s="28">
        <v>222331</v>
      </c>
      <c r="D26" s="29" t="s">
        <v>56</v>
      </c>
      <c r="E26" s="29">
        <v>45642</v>
      </c>
      <c r="F26" s="33">
        <v>327897.48</v>
      </c>
      <c r="G26" s="29">
        <v>46022</v>
      </c>
      <c r="H26" s="33">
        <f>F26</f>
        <v>327897.48</v>
      </c>
      <c r="I26" s="22">
        <f t="shared" si="1"/>
        <v>0</v>
      </c>
      <c r="J26" s="26"/>
      <c r="K26" s="30"/>
    </row>
    <row r="27" spans="1:13" s="31" customFormat="1" ht="17.25" customHeight="1" x14ac:dyDescent="0.2">
      <c r="A27" s="34" t="s">
        <v>16</v>
      </c>
      <c r="B27" s="27" t="s">
        <v>39</v>
      </c>
      <c r="C27" s="28">
        <v>6334</v>
      </c>
      <c r="D27" s="29" t="s">
        <v>57</v>
      </c>
      <c r="E27" s="29">
        <v>45659</v>
      </c>
      <c r="F27" s="33">
        <v>5603.92</v>
      </c>
      <c r="G27" s="29">
        <v>46022</v>
      </c>
      <c r="H27" s="33">
        <f t="shared" si="3"/>
        <v>5603.92</v>
      </c>
      <c r="I27" s="22">
        <f t="shared" si="1"/>
        <v>0</v>
      </c>
      <c r="J27" s="25"/>
      <c r="K27" s="30"/>
    </row>
    <row r="28" spans="1:13" s="31" customFormat="1" ht="17.25" customHeight="1" x14ac:dyDescent="0.2">
      <c r="A28" s="34" t="s">
        <v>16</v>
      </c>
      <c r="B28" s="27" t="s">
        <v>39</v>
      </c>
      <c r="C28" s="28">
        <v>5148</v>
      </c>
      <c r="D28" s="29" t="s">
        <v>58</v>
      </c>
      <c r="E28" s="29">
        <v>45659</v>
      </c>
      <c r="F28" s="33">
        <v>7779.58</v>
      </c>
      <c r="G28" s="29">
        <v>46022</v>
      </c>
      <c r="H28" s="33">
        <f t="shared" si="3"/>
        <v>7779.58</v>
      </c>
      <c r="I28" s="22">
        <f t="shared" si="1"/>
        <v>0</v>
      </c>
      <c r="J28" s="25"/>
      <c r="K28" s="30"/>
    </row>
    <row r="29" spans="1:13" s="31" customFormat="1" ht="17.25" customHeight="1" x14ac:dyDescent="0.2">
      <c r="A29" s="34" t="s">
        <v>16</v>
      </c>
      <c r="B29" s="27" t="s">
        <v>39</v>
      </c>
      <c r="C29" s="28">
        <v>4127</v>
      </c>
      <c r="D29" s="29" t="s">
        <v>59</v>
      </c>
      <c r="E29" s="29">
        <v>45659</v>
      </c>
      <c r="F29" s="33">
        <v>10365.74</v>
      </c>
      <c r="G29" s="29">
        <v>46022</v>
      </c>
      <c r="H29" s="33">
        <f t="shared" si="3"/>
        <v>10365.74</v>
      </c>
      <c r="I29" s="22">
        <f t="shared" si="1"/>
        <v>0</v>
      </c>
      <c r="J29" s="25"/>
      <c r="K29" s="30"/>
    </row>
    <row r="30" spans="1:13" s="31" customFormat="1" ht="17.25" customHeight="1" x14ac:dyDescent="0.2">
      <c r="A30" s="34" t="s">
        <v>16</v>
      </c>
      <c r="B30" s="27" t="s">
        <v>39</v>
      </c>
      <c r="C30" s="28">
        <v>2441</v>
      </c>
      <c r="D30" s="29" t="s">
        <v>60</v>
      </c>
      <c r="E30" s="29">
        <v>45659</v>
      </c>
      <c r="F30" s="33">
        <v>11731.84</v>
      </c>
      <c r="G30" s="29">
        <v>46022</v>
      </c>
      <c r="H30" s="33">
        <f t="shared" si="3"/>
        <v>11731.84</v>
      </c>
      <c r="I30" s="22">
        <f t="shared" si="1"/>
        <v>0</v>
      </c>
      <c r="J30" s="25"/>
      <c r="K30" s="30"/>
    </row>
    <row r="31" spans="1:13" x14ac:dyDescent="0.25">
      <c r="F31" s="4"/>
    </row>
    <row r="32" spans="1:13" s="3" customFormat="1" ht="14.25" x14ac:dyDescent="0.2">
      <c r="A32" s="5" t="s">
        <v>61</v>
      </c>
      <c r="C32" s="6" t="s">
        <v>62</v>
      </c>
      <c r="D32" s="6"/>
      <c r="E32" s="5"/>
      <c r="F32" s="7"/>
      <c r="G32" s="6" t="s">
        <v>63</v>
      </c>
      <c r="H32" s="6"/>
      <c r="I32" s="6"/>
    </row>
    <row r="33" spans="1:11" s="3" customFormat="1" ht="29.25" customHeight="1" x14ac:dyDescent="0.2">
      <c r="A33" s="8" t="s">
        <v>64</v>
      </c>
      <c r="C33" s="9" t="s">
        <v>65</v>
      </c>
      <c r="D33" s="9"/>
      <c r="E33" s="5"/>
      <c r="F33" s="7"/>
      <c r="G33" s="6" t="s">
        <v>66</v>
      </c>
      <c r="H33" s="6"/>
      <c r="I33" s="6"/>
    </row>
    <row r="34" spans="1:11" s="3" customFormat="1" ht="14.25" x14ac:dyDescent="0.2">
      <c r="A34" s="10" t="s">
        <v>67</v>
      </c>
      <c r="C34" s="11" t="s">
        <v>68</v>
      </c>
      <c r="D34" s="11"/>
      <c r="E34" s="5"/>
      <c r="F34" s="7"/>
      <c r="G34" s="11" t="s">
        <v>69</v>
      </c>
      <c r="H34" s="11"/>
      <c r="I34" s="11"/>
      <c r="J34" s="12"/>
      <c r="K34" s="13"/>
    </row>
    <row r="35" spans="1:11" s="3" customFormat="1" ht="14.25" x14ac:dyDescent="0.2">
      <c r="A35" s="8" t="s">
        <v>70</v>
      </c>
      <c r="C35" s="9" t="s">
        <v>71</v>
      </c>
      <c r="D35" s="9"/>
      <c r="E35" s="5"/>
      <c r="F35" s="7"/>
      <c r="G35" s="9" t="s">
        <v>72</v>
      </c>
      <c r="H35" s="9"/>
      <c r="I35" s="9"/>
      <c r="J35" s="14"/>
    </row>
    <row r="36" spans="1:11" s="3" customFormat="1" ht="14.25" x14ac:dyDescent="0.2">
      <c r="C36" s="15"/>
      <c r="D36" s="5"/>
      <c r="E36" s="5"/>
      <c r="G36" s="5"/>
    </row>
  </sheetData>
  <mergeCells count="11">
    <mergeCell ref="C33:D33"/>
    <mergeCell ref="G33:I33"/>
    <mergeCell ref="C34:D34"/>
    <mergeCell ref="G34:I34"/>
    <mergeCell ref="C35:D35"/>
    <mergeCell ref="G35:I35"/>
    <mergeCell ref="B3:J3"/>
    <mergeCell ref="B4:J4"/>
    <mergeCell ref="B5:J5"/>
    <mergeCell ref="C32:D32"/>
    <mergeCell ref="G32:I32"/>
  </mergeCells>
  <pageMargins left="0" right="0" top="0.74803149606299213" bottom="0.94488188976377963" header="0.31496062992125984" footer="0.31496062992125984"/>
  <pageSetup scale="78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enero</vt:lpstr>
      <vt:lpstr>enero!Print_Titles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2025-01-30T20:09:06Z</cp:lastPrinted>
  <dcterms:created xsi:type="dcterms:W3CDTF">2024-12-02T13:56:50Z</dcterms:created>
  <dcterms:modified xsi:type="dcterms:W3CDTF">2025-01-30T20:09:12Z</dcterms:modified>
</cp:coreProperties>
</file>