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B6823C13-B293-4F06-B7C8-FA8E6CE586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2" r:id="rId1"/>
    <sheet name="Cuentas por Pagar" sheetId="3" r:id="rId2"/>
  </sheets>
  <definedNames>
    <definedName name="_xlnm.Print_Titles" localSheetId="1">'Cuentas por Pagar'!$1:$1</definedName>
    <definedName name="_xlnm.Print_Titles" localSheetId="0">octubre!$1:$9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H38" i="3"/>
  <c r="G38" i="3"/>
  <c r="F38" i="3"/>
  <c r="E38" i="3"/>
  <c r="D38" i="3"/>
  <c r="H34" i="3"/>
  <c r="G34" i="3"/>
  <c r="F34" i="3"/>
  <c r="E34" i="3"/>
  <c r="D34" i="3"/>
  <c r="H29" i="3"/>
  <c r="G29" i="3"/>
  <c r="F29" i="3"/>
  <c r="E29" i="3"/>
  <c r="D29" i="3"/>
  <c r="H25" i="3"/>
  <c r="G25" i="3"/>
  <c r="F25" i="3"/>
  <c r="E25" i="3"/>
  <c r="D25" i="3"/>
  <c r="H21" i="3"/>
  <c r="G21" i="3"/>
  <c r="F21" i="3"/>
  <c r="E21" i="3"/>
  <c r="D21" i="3"/>
  <c r="H16" i="3"/>
  <c r="G16" i="3"/>
  <c r="F16" i="3"/>
  <c r="E16" i="3"/>
  <c r="D16" i="3"/>
  <c r="H12" i="3"/>
  <c r="G12" i="3"/>
  <c r="F12" i="3"/>
  <c r="E12" i="3"/>
  <c r="D12" i="3"/>
  <c r="H8" i="3"/>
  <c r="G8" i="3"/>
  <c r="F8" i="3"/>
  <c r="E8" i="3"/>
  <c r="D8" i="3"/>
  <c r="H4" i="3"/>
  <c r="H40" i="3" s="1"/>
  <c r="G4" i="3"/>
  <c r="F4" i="3"/>
  <c r="E4" i="3"/>
  <c r="D4" i="3"/>
  <c r="D40" i="3" l="1"/>
  <c r="G40" i="3"/>
  <c r="F40" i="3"/>
  <c r="E40" i="3"/>
</calcChain>
</file>

<file path=xl/sharedStrings.xml><?xml version="1.0" encoding="utf-8"?>
<sst xmlns="http://schemas.openxmlformats.org/spreadsheetml/2006/main" count="203" uniqueCount="98">
  <si>
    <t>Vendor ID</t>
  </si>
  <si>
    <t>Vendor</t>
  </si>
  <si>
    <t>Invoice/CM #</t>
  </si>
  <si>
    <t>0 - 30</t>
  </si>
  <si>
    <t>31 - 60</t>
  </si>
  <si>
    <t>61 - 90</t>
  </si>
  <si>
    <t>Mas de 90 Dias</t>
  </si>
  <si>
    <t>Amount Due</t>
  </si>
  <si>
    <t>Date</t>
  </si>
  <si>
    <t>Date Due</t>
  </si>
  <si>
    <t>1-24-02695-4</t>
  </si>
  <si>
    <t>METRO TECNOLOGIA, SRL</t>
  </si>
  <si>
    <t/>
  </si>
  <si>
    <t>B1500000840</t>
  </si>
  <si>
    <t>21 10 24</t>
  </si>
  <si>
    <t>20 11 24</t>
  </si>
  <si>
    <t>101503939</t>
  </si>
  <si>
    <t>AGUA PLANETA AZUL, S.A.</t>
  </si>
  <si>
    <t>E450000005131</t>
  </si>
  <si>
    <t>23 10 24</t>
  </si>
  <si>
    <t>22 11 24</t>
  </si>
  <si>
    <t>130714835</t>
  </si>
  <si>
    <t>Eco Petroleo Dominicana, S. A.</t>
  </si>
  <si>
    <t>B1500002636</t>
  </si>
  <si>
    <t>131388264</t>
  </si>
  <si>
    <t>INVERSIONES SIURANA, SRL</t>
  </si>
  <si>
    <t>B1500001445</t>
  </si>
  <si>
    <t>16 10 24</t>
  </si>
  <si>
    <t>15 11 24</t>
  </si>
  <si>
    <t>131815367</t>
  </si>
  <si>
    <t>AENOR DOMINICANA, SRL.</t>
  </si>
  <si>
    <t>B1500000528</t>
  </si>
  <si>
    <t>14 10 24</t>
  </si>
  <si>
    <t>13 11 24</t>
  </si>
  <si>
    <t>132535995</t>
  </si>
  <si>
    <t>HEICES CONSULTING, SRL</t>
  </si>
  <si>
    <t>B1500000033</t>
  </si>
  <si>
    <t>24 10 24</t>
  </si>
  <si>
    <t>23 11 24</t>
  </si>
  <si>
    <t>132579692</t>
  </si>
  <si>
    <t>GRUPO HICIANO GRUHINC SRL</t>
  </si>
  <si>
    <t>B1500000074</t>
  </si>
  <si>
    <t>16 9 24</t>
  </si>
  <si>
    <t>B1500000076</t>
  </si>
  <si>
    <t>30 9 24</t>
  </si>
  <si>
    <t>30 10 24</t>
  </si>
  <si>
    <t>43002219-5</t>
  </si>
  <si>
    <t>CARLOS MARTIN VALDEZ DUVAL</t>
  </si>
  <si>
    <t>B1500000366</t>
  </si>
  <si>
    <t>Report Total</t>
  </si>
  <si>
    <t>Fecha de registro</t>
  </si>
  <si>
    <t>No. de factura y/o comprobante</t>
  </si>
  <si>
    <t>Nombre del Proveedor</t>
  </si>
  <si>
    <t>Concepto</t>
  </si>
  <si>
    <t>Codificación por objetar</t>
  </si>
  <si>
    <t>Monto de la deuda en RD$</t>
  </si>
  <si>
    <t>Fecha limite de pago</t>
  </si>
  <si>
    <t>Observacion</t>
  </si>
  <si>
    <t>2.3.1.1.01</t>
  </si>
  <si>
    <t>Servicios de almuerzos y cenas catering mediante plataforma digital del 01 al 15/09/2024, para los colboradores del  SIUBEN, orden 2024-00037.</t>
  </si>
  <si>
    <t>2.2.9.2.01</t>
  </si>
  <si>
    <t>Servicios de almuerzos y cenas catering mediante plataforma digital del 16 al 17/09/2024, para los colboradores del  SIUBEN, orden 2024-00037.</t>
  </si>
  <si>
    <t>2.2.7.2.0.8</t>
  </si>
  <si>
    <t>2.3.9.9.0.4</t>
  </si>
  <si>
    <t>2.3.9.6.0.1</t>
  </si>
  <si>
    <t>Compra de agua en botellon para el personal SIUBEN, segun orden 2024-00025.</t>
  </si>
  <si>
    <t>Compra tickets de combustible para la operatividad de esta Unidad Ejecutora SIUBEN, segun orden 2024-00098.</t>
  </si>
  <si>
    <t>2.3.7.1.01</t>
  </si>
  <si>
    <t>Servicio de almuerzos y cenas empacadas subsidiadas para el personal de la Oficina Principal SIUBEN  del 16/04 AL 02/05/2024, según orden No.2024-00084.</t>
  </si>
  <si>
    <t>Contratacion de servicios de capacitacion "Gestion de riesgo de seguridad de la informacion ISO 27005 para el personal SIUBEN, orden 2024-00085.</t>
  </si>
  <si>
    <t>2.2.8.7.04</t>
  </si>
  <si>
    <t>Servicio de capacitacion en Habilidades de Liderazgo dirigida all personal del SIUBEN, segun orden 2024-00087.</t>
  </si>
  <si>
    <t>Honorarios por servicios de notarizacion (42)documentos, carta compromiso, convenios y contrato de servicios, de esta Unidad Ejecutora SIUBEN.</t>
  </si>
  <si>
    <t>2.2.8.7.06</t>
  </si>
  <si>
    <t>"ESTADO DE CUENTAS POR PAGAR A SUPLIDORES AL 31 DE OCTUBRE DEL 2024"</t>
  </si>
  <si>
    <t>TOTAL CUENTAS POR PAGAR AL 31/10/2024</t>
  </si>
  <si>
    <t>Adquisición de sistema de control de acceso para ser utilizados en la oficina principal del SIUBEN, orden 2024-00071.</t>
  </si>
  <si>
    <t>2.6.8.3.01</t>
  </si>
  <si>
    <t>001-0681066-6</t>
  </si>
  <si>
    <t>FRANCISCO JESUS RAMIREZ BERROA</t>
  </si>
  <si>
    <t>B1500000251</t>
  </si>
  <si>
    <t>15 10 24</t>
  </si>
  <si>
    <t>14 11 24</t>
  </si>
  <si>
    <t>B1500001452</t>
  </si>
  <si>
    <t>Servicio de notarización de (24) documentos de esta Unidad Ejecutora SIUBEN.</t>
  </si>
  <si>
    <t>Servicio de almuerzos y cenas empacadas subsidiadas para el personal de la Oficina Principal SIUBEN  del 01/10 AL 15/10/2024, según orden No.2024-00084.</t>
  </si>
  <si>
    <t>Preparado por:</t>
  </si>
  <si>
    <t>Revisado por:</t>
  </si>
  <si>
    <t>Autorizado por:</t>
  </si>
  <si>
    <t>___________________________</t>
  </si>
  <si>
    <t>__________________________</t>
  </si>
  <si>
    <t>Kastia Méndez Silfa</t>
  </si>
  <si>
    <t>Graciela Reyes Sánchez</t>
  </si>
  <si>
    <t>Humberto Méndez de la Cruz</t>
  </si>
  <si>
    <t xml:space="preserve">Contadora </t>
  </si>
  <si>
    <t>Enc. División de Contabilidad</t>
  </si>
  <si>
    <t>Director Adm. y Financiero Interino</t>
  </si>
  <si>
    <r>
      <t>Correspondiente al :</t>
    </r>
    <r>
      <rPr>
        <b/>
        <u/>
        <sz val="10"/>
        <rFont val="Arial"/>
        <family val="2"/>
      </rPr>
      <t xml:space="preserve"> 31 de octubre del año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</si>
</sst>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* ??"/>
    <numFmt numFmtId="165" formatCode="m\/d\/yy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3" fillId="0" borderId="2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0" xfId="0" applyFill="1" applyAlignment="1">
      <alignment horizontal="center"/>
    </xf>
    <xf numFmtId="0" fontId="0" fillId="2" borderId="0" xfId="0" applyFill="1"/>
    <xf numFmtId="166" fontId="0" fillId="2" borderId="0" xfId="0" applyNumberForma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6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0" fillId="0" borderId="0" xfId="0" applyFont="1"/>
    <xf numFmtId="165" fontId="2" fillId="0" borderId="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left"/>
    </xf>
    <xf numFmtId="0" fontId="11" fillId="2" borderId="5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center" wrapText="1"/>
    </xf>
    <xf numFmtId="164" fontId="2" fillId="0" borderId="5" xfId="0" applyNumberFormat="1" applyFont="1" applyBorder="1" applyAlignment="1">
      <alignment horizontal="right"/>
    </xf>
    <xf numFmtId="0" fontId="0" fillId="0" borderId="5" xfId="0" applyBorder="1"/>
    <xf numFmtId="166" fontId="1" fillId="3" borderId="5" xfId="0" applyNumberFormat="1" applyFont="1" applyFill="1" applyBorder="1"/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49" fontId="2" fillId="0" borderId="5" xfId="0" applyNumberFormat="1" applyFont="1" applyBorder="1" applyAlignment="1">
      <alignment horizontal="left" wrapText="1"/>
    </xf>
    <xf numFmtId="0" fontId="11" fillId="2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166" fontId="8" fillId="3" borderId="5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30826</xdr:colOff>
      <xdr:row>0</xdr:row>
      <xdr:rowOff>31173</xdr:rowOff>
    </xdr:from>
    <xdr:ext cx="1649372" cy="1021773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576" y="31173"/>
          <a:ext cx="1649372" cy="102177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zoomScale="110" zoomScaleNormal="110" workbookViewId="0">
      <selection activeCell="D14" sqref="D14"/>
    </sheetView>
  </sheetViews>
  <sheetFormatPr defaultColWidth="9.140625" defaultRowHeight="15" x14ac:dyDescent="0.25"/>
  <cols>
    <col min="1" max="1" width="8.7109375" style="31" customWidth="1"/>
    <col min="2" max="2" width="14.28515625" style="31" customWidth="1"/>
    <col min="3" max="3" width="29" customWidth="1"/>
    <col min="4" max="4" width="37.7109375" customWidth="1"/>
    <col min="5" max="5" width="13.28515625" style="31" customWidth="1"/>
    <col min="6" max="6" width="13.140625" style="32" customWidth="1"/>
    <col min="7" max="7" width="9.7109375" style="31" customWidth="1"/>
    <col min="8" max="8" width="17.85546875" customWidth="1"/>
    <col min="12" max="12" width="11.7109375" bestFit="1" customWidth="1"/>
  </cols>
  <sheetData>
    <row r="1" spans="1:8" ht="15.75" customHeight="1" x14ac:dyDescent="0.25">
      <c r="A1" s="13"/>
      <c r="B1" s="13"/>
      <c r="C1" s="14"/>
      <c r="D1" s="14"/>
      <c r="E1" s="13"/>
      <c r="F1" s="15"/>
      <c r="G1" s="13"/>
    </row>
    <row r="2" spans="1:8" ht="29.25" customHeight="1" x14ac:dyDescent="0.35">
      <c r="A2" s="16"/>
      <c r="B2" s="16"/>
      <c r="C2" s="17"/>
      <c r="D2" s="17"/>
      <c r="E2" s="16"/>
      <c r="F2" s="17"/>
      <c r="G2" s="16"/>
    </row>
    <row r="3" spans="1:8" ht="8.25" hidden="1" customHeight="1" x14ac:dyDescent="0.35">
      <c r="A3" s="16"/>
      <c r="B3" s="16"/>
      <c r="C3" s="16"/>
      <c r="D3" s="16"/>
      <c r="E3" s="16"/>
      <c r="F3" s="16"/>
      <c r="G3" s="16"/>
    </row>
    <row r="4" spans="1:8" ht="29.45" customHeight="1" x14ac:dyDescent="0.3">
      <c r="A4" s="54"/>
      <c r="B4" s="54"/>
      <c r="C4" s="54"/>
      <c r="D4" s="54"/>
      <c r="E4" s="54"/>
      <c r="F4" s="54"/>
      <c r="G4" s="54"/>
    </row>
    <row r="5" spans="1:8" ht="20.25" customHeight="1" x14ac:dyDescent="0.25">
      <c r="A5" s="57" t="s">
        <v>74</v>
      </c>
      <c r="B5" s="57"/>
      <c r="C5" s="57"/>
      <c r="D5" s="57"/>
      <c r="E5" s="57"/>
      <c r="F5" s="57"/>
      <c r="G5" s="57"/>
    </row>
    <row r="6" spans="1:8" ht="18" customHeight="1" x14ac:dyDescent="0.25">
      <c r="A6" s="60" t="s">
        <v>97</v>
      </c>
      <c r="B6" s="60"/>
      <c r="C6" s="60"/>
      <c r="D6" s="19"/>
      <c r="E6" s="21"/>
      <c r="F6" s="20"/>
      <c r="G6" s="21"/>
    </row>
    <row r="7" spans="1:8" ht="4.9000000000000004" customHeight="1" x14ac:dyDescent="0.25">
      <c r="A7" s="21"/>
      <c r="B7" s="18"/>
      <c r="C7" s="19"/>
      <c r="D7" s="19"/>
      <c r="E7" s="21"/>
      <c r="F7" s="20"/>
      <c r="G7" s="21"/>
    </row>
    <row r="8" spans="1:8" ht="15" customHeight="1" x14ac:dyDescent="0.25">
      <c r="A8" s="53" t="s">
        <v>50</v>
      </c>
      <c r="B8" s="53" t="s">
        <v>51</v>
      </c>
      <c r="C8" s="55" t="s">
        <v>52</v>
      </c>
      <c r="D8" s="55" t="s">
        <v>53</v>
      </c>
      <c r="E8" s="53" t="s">
        <v>54</v>
      </c>
      <c r="F8" s="56" t="s">
        <v>55</v>
      </c>
      <c r="G8" s="53" t="s">
        <v>56</v>
      </c>
      <c r="H8" s="53" t="s">
        <v>57</v>
      </c>
    </row>
    <row r="9" spans="1:8" ht="33.6" customHeight="1" x14ac:dyDescent="0.25">
      <c r="A9" s="53"/>
      <c r="B9" s="53"/>
      <c r="C9" s="55"/>
      <c r="D9" s="55"/>
      <c r="E9" s="53"/>
      <c r="F9" s="56"/>
      <c r="G9" s="53"/>
      <c r="H9" s="53" t="s">
        <v>57</v>
      </c>
    </row>
    <row r="10" spans="1:8" ht="33.6" customHeight="1" x14ac:dyDescent="0.25">
      <c r="A10" s="23" t="s">
        <v>81</v>
      </c>
      <c r="B10" s="26" t="s">
        <v>80</v>
      </c>
      <c r="C10" s="50" t="s">
        <v>79</v>
      </c>
      <c r="D10" s="51" t="s">
        <v>84</v>
      </c>
      <c r="E10" s="26" t="s">
        <v>73</v>
      </c>
      <c r="F10" s="27">
        <v>48144</v>
      </c>
      <c r="G10" s="23" t="s">
        <v>82</v>
      </c>
      <c r="H10" s="37"/>
    </row>
    <row r="11" spans="1:8" s="22" customFormat="1" ht="36" x14ac:dyDescent="0.2">
      <c r="A11" s="23" t="s">
        <v>14</v>
      </c>
      <c r="B11" s="40" t="s">
        <v>13</v>
      </c>
      <c r="C11" s="24" t="s">
        <v>11</v>
      </c>
      <c r="D11" s="33" t="s">
        <v>76</v>
      </c>
      <c r="E11" s="34" t="s">
        <v>62</v>
      </c>
      <c r="F11" s="27">
        <v>221840</v>
      </c>
      <c r="G11" s="23" t="s">
        <v>15</v>
      </c>
      <c r="H11" s="35"/>
    </row>
    <row r="12" spans="1:8" ht="36" x14ac:dyDescent="0.25">
      <c r="A12" s="23" t="s">
        <v>14</v>
      </c>
      <c r="B12" s="40" t="s">
        <v>13</v>
      </c>
      <c r="C12" s="24" t="s">
        <v>11</v>
      </c>
      <c r="D12" s="33" t="s">
        <v>76</v>
      </c>
      <c r="E12" s="34" t="s">
        <v>64</v>
      </c>
      <c r="F12" s="27">
        <v>23128</v>
      </c>
      <c r="G12" s="23" t="s">
        <v>15</v>
      </c>
      <c r="H12" s="37"/>
    </row>
    <row r="13" spans="1:8" ht="36" x14ac:dyDescent="0.25">
      <c r="A13" s="23" t="s">
        <v>14</v>
      </c>
      <c r="B13" s="40" t="s">
        <v>13</v>
      </c>
      <c r="C13" s="24" t="s">
        <v>11</v>
      </c>
      <c r="D13" s="33" t="s">
        <v>76</v>
      </c>
      <c r="E13" s="34" t="s">
        <v>63</v>
      </c>
      <c r="F13" s="27">
        <v>450170</v>
      </c>
      <c r="G13" s="23" t="s">
        <v>15</v>
      </c>
      <c r="H13" s="28"/>
    </row>
    <row r="14" spans="1:8" ht="36" x14ac:dyDescent="0.25">
      <c r="A14" s="23" t="s">
        <v>14</v>
      </c>
      <c r="B14" s="40" t="s">
        <v>13</v>
      </c>
      <c r="C14" s="24" t="s">
        <v>11</v>
      </c>
      <c r="D14" s="33" t="s">
        <v>76</v>
      </c>
      <c r="E14" s="34" t="s">
        <v>77</v>
      </c>
      <c r="F14" s="27">
        <v>33984</v>
      </c>
      <c r="G14" s="23" t="s">
        <v>15</v>
      </c>
      <c r="H14" s="28"/>
    </row>
    <row r="15" spans="1:8" ht="24.75" x14ac:dyDescent="0.25">
      <c r="A15" s="23" t="s">
        <v>19</v>
      </c>
      <c r="B15" s="40" t="s">
        <v>18</v>
      </c>
      <c r="C15" s="24" t="s">
        <v>17</v>
      </c>
      <c r="D15" s="36" t="s">
        <v>65</v>
      </c>
      <c r="E15" s="34" t="s">
        <v>58</v>
      </c>
      <c r="F15" s="27">
        <v>3304</v>
      </c>
      <c r="G15" s="23" t="s">
        <v>20</v>
      </c>
      <c r="H15" s="28"/>
    </row>
    <row r="16" spans="1:8" ht="36.75" x14ac:dyDescent="0.25">
      <c r="A16" s="23" t="s">
        <v>14</v>
      </c>
      <c r="B16" s="40" t="s">
        <v>23</v>
      </c>
      <c r="C16" s="24" t="s">
        <v>22</v>
      </c>
      <c r="D16" s="36" t="s">
        <v>66</v>
      </c>
      <c r="E16" s="34" t="s">
        <v>67</v>
      </c>
      <c r="F16" s="27">
        <v>1400000</v>
      </c>
      <c r="G16" s="23" t="s">
        <v>15</v>
      </c>
      <c r="H16" s="28"/>
    </row>
    <row r="17" spans="1:8" ht="48.75" x14ac:dyDescent="0.25">
      <c r="A17" s="23" t="s">
        <v>27</v>
      </c>
      <c r="B17" s="40" t="s">
        <v>26</v>
      </c>
      <c r="C17" s="24" t="s">
        <v>25</v>
      </c>
      <c r="D17" s="36" t="s">
        <v>68</v>
      </c>
      <c r="E17" s="34" t="s">
        <v>60</v>
      </c>
      <c r="F17" s="27">
        <v>83936.55</v>
      </c>
      <c r="G17" s="23" t="s">
        <v>28</v>
      </c>
      <c r="H17" s="28"/>
    </row>
    <row r="18" spans="1:8" ht="48.75" x14ac:dyDescent="0.25">
      <c r="A18" s="23" t="s">
        <v>37</v>
      </c>
      <c r="B18" s="40" t="s">
        <v>83</v>
      </c>
      <c r="C18" s="24" t="s">
        <v>25</v>
      </c>
      <c r="D18" s="36" t="s">
        <v>85</v>
      </c>
      <c r="E18" s="34" t="s">
        <v>60</v>
      </c>
      <c r="F18" s="27">
        <v>117077.87</v>
      </c>
      <c r="G18" s="23" t="s">
        <v>38</v>
      </c>
      <c r="H18" s="28"/>
    </row>
    <row r="19" spans="1:8" ht="48.75" x14ac:dyDescent="0.25">
      <c r="A19" s="23" t="s">
        <v>32</v>
      </c>
      <c r="B19" s="40" t="s">
        <v>31</v>
      </c>
      <c r="C19" s="24" t="s">
        <v>30</v>
      </c>
      <c r="D19" s="36" t="s">
        <v>69</v>
      </c>
      <c r="E19" s="34" t="s">
        <v>70</v>
      </c>
      <c r="F19" s="27">
        <v>180000</v>
      </c>
      <c r="G19" s="23" t="s">
        <v>33</v>
      </c>
      <c r="H19" s="28"/>
    </row>
    <row r="20" spans="1:8" ht="36.75" x14ac:dyDescent="0.25">
      <c r="A20" s="23" t="s">
        <v>37</v>
      </c>
      <c r="B20" s="40" t="s">
        <v>36</v>
      </c>
      <c r="C20" s="24" t="s">
        <v>35</v>
      </c>
      <c r="D20" s="36" t="s">
        <v>71</v>
      </c>
      <c r="E20" s="38" t="s">
        <v>70</v>
      </c>
      <c r="F20" s="27">
        <v>64185</v>
      </c>
      <c r="G20" s="23" t="s">
        <v>38</v>
      </c>
      <c r="H20" s="28"/>
    </row>
    <row r="21" spans="1:8" ht="48.75" x14ac:dyDescent="0.25">
      <c r="A21" s="23" t="s">
        <v>42</v>
      </c>
      <c r="B21" s="40" t="s">
        <v>41</v>
      </c>
      <c r="C21" s="24" t="s">
        <v>40</v>
      </c>
      <c r="D21" s="25" t="s">
        <v>59</v>
      </c>
      <c r="E21" s="26" t="s">
        <v>60</v>
      </c>
      <c r="F21" s="27">
        <v>117674.98</v>
      </c>
      <c r="G21" s="23" t="s">
        <v>27</v>
      </c>
      <c r="H21" s="28"/>
    </row>
    <row r="22" spans="1:8" ht="48.75" x14ac:dyDescent="0.25">
      <c r="A22" s="23" t="s">
        <v>44</v>
      </c>
      <c r="B22" s="40" t="s">
        <v>43</v>
      </c>
      <c r="C22" s="24" t="s">
        <v>40</v>
      </c>
      <c r="D22" s="25" t="s">
        <v>61</v>
      </c>
      <c r="E22" s="26" t="s">
        <v>60</v>
      </c>
      <c r="F22" s="27">
        <v>20655</v>
      </c>
      <c r="G22" s="23" t="s">
        <v>45</v>
      </c>
      <c r="H22" s="28"/>
    </row>
    <row r="23" spans="1:8" ht="48.75" x14ac:dyDescent="0.25">
      <c r="A23" s="23" t="s">
        <v>32</v>
      </c>
      <c r="B23" s="40" t="s">
        <v>48</v>
      </c>
      <c r="C23" s="24" t="s">
        <v>47</v>
      </c>
      <c r="D23" s="25" t="s">
        <v>72</v>
      </c>
      <c r="E23" s="26" t="s">
        <v>73</v>
      </c>
      <c r="F23" s="27">
        <v>64428</v>
      </c>
      <c r="G23" s="23" t="s">
        <v>33</v>
      </c>
      <c r="H23" s="28"/>
    </row>
    <row r="24" spans="1:8" ht="25.5" customHeight="1" x14ac:dyDescent="0.25">
      <c r="A24" s="52" t="s">
        <v>75</v>
      </c>
      <c r="B24" s="52"/>
      <c r="C24" s="52"/>
      <c r="D24" s="52"/>
      <c r="E24" s="39"/>
      <c r="F24" s="29">
        <f>SUM(F10:F23)</f>
        <v>2828527.4</v>
      </c>
      <c r="G24" s="30"/>
      <c r="H24" s="30"/>
    </row>
    <row r="25" spans="1:8" ht="25.5" customHeight="1" x14ac:dyDescent="0.25">
      <c r="A25" s="58" t="s">
        <v>86</v>
      </c>
      <c r="B25" s="58"/>
      <c r="C25" s="58" t="s">
        <v>87</v>
      </c>
      <c r="D25" s="58"/>
      <c r="E25" s="58" t="s">
        <v>88</v>
      </c>
      <c r="F25" s="58"/>
      <c r="G25" s="58"/>
    </row>
    <row r="26" spans="1:8" ht="27.75" customHeight="1" x14ac:dyDescent="0.25">
      <c r="A26" s="58" t="s">
        <v>89</v>
      </c>
      <c r="B26" s="58"/>
      <c r="C26" s="58" t="s">
        <v>90</v>
      </c>
      <c r="D26" s="58"/>
      <c r="E26" s="58" t="s">
        <v>89</v>
      </c>
      <c r="F26" s="58"/>
      <c r="G26" s="58"/>
    </row>
    <row r="27" spans="1:8" x14ac:dyDescent="0.25">
      <c r="A27" s="59" t="s">
        <v>91</v>
      </c>
      <c r="B27" s="59"/>
      <c r="C27" s="59" t="s">
        <v>92</v>
      </c>
      <c r="D27" s="59"/>
      <c r="E27" s="59" t="s">
        <v>93</v>
      </c>
      <c r="F27" s="59"/>
      <c r="G27" s="59"/>
    </row>
    <row r="28" spans="1:8" ht="15" customHeight="1" x14ac:dyDescent="0.25">
      <c r="A28" s="58" t="s">
        <v>94</v>
      </c>
      <c r="B28" s="58"/>
      <c r="C28" s="58" t="s">
        <v>95</v>
      </c>
      <c r="D28" s="58"/>
      <c r="E28" s="58" t="s">
        <v>96</v>
      </c>
      <c r="F28" s="58"/>
      <c r="G28" s="58"/>
    </row>
    <row r="29" spans="1:8" x14ac:dyDescent="0.25">
      <c r="B29"/>
    </row>
  </sheetData>
  <mergeCells count="24">
    <mergeCell ref="A27:B27"/>
    <mergeCell ref="C27:D27"/>
    <mergeCell ref="E27:G27"/>
    <mergeCell ref="A28:B28"/>
    <mergeCell ref="C28:D28"/>
    <mergeCell ref="E28:G28"/>
    <mergeCell ref="A25:B25"/>
    <mergeCell ref="C25:D25"/>
    <mergeCell ref="E25:G25"/>
    <mergeCell ref="A26:B26"/>
    <mergeCell ref="C26:D26"/>
    <mergeCell ref="E26:G26"/>
    <mergeCell ref="A24:D24"/>
    <mergeCell ref="H8:H9"/>
    <mergeCell ref="A4:G4"/>
    <mergeCell ref="A5:G5"/>
    <mergeCell ref="A8:A9"/>
    <mergeCell ref="B8:B9"/>
    <mergeCell ref="C8:C9"/>
    <mergeCell ref="D8:D9"/>
    <mergeCell ref="E8:E9"/>
    <mergeCell ref="F8:F9"/>
    <mergeCell ref="G8:G9"/>
    <mergeCell ref="A6:C6"/>
  </mergeCells>
  <pageMargins left="0.43307086614173229" right="0.19685039370078741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1"/>
  <sheetViews>
    <sheetView topLeftCell="A13" workbookViewId="0">
      <selection activeCell="I19" sqref="I19:J19"/>
    </sheetView>
  </sheetViews>
  <sheetFormatPr defaultColWidth="8.85546875" defaultRowHeight="12" x14ac:dyDescent="0.2"/>
  <cols>
    <col min="1" max="1" width="14.28515625" style="2" customWidth="1"/>
    <col min="2" max="2" width="28.42578125" style="2" customWidth="1"/>
    <col min="3" max="3" width="12.7109375" style="43" customWidth="1"/>
    <col min="4" max="4" width="11.7109375" style="6" customWidth="1"/>
    <col min="5" max="5" width="12.7109375" style="6" customWidth="1"/>
    <col min="6" max="8" width="11.7109375" style="6" customWidth="1"/>
    <col min="9" max="10" width="9.7109375" style="44" customWidth="1"/>
    <col min="11" max="16384" width="8.85546875" style="1"/>
  </cols>
  <sheetData>
    <row r="1" spans="1:10" s="9" customFormat="1" x14ac:dyDescent="0.2">
      <c r="A1" s="7" t="s">
        <v>0</v>
      </c>
      <c r="B1" s="7" t="s">
        <v>1</v>
      </c>
      <c r="C1" s="41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41" t="s">
        <v>8</v>
      </c>
      <c r="J1" s="41" t="s">
        <v>9</v>
      </c>
    </row>
    <row r="2" spans="1:10" ht="24" x14ac:dyDescent="0.2">
      <c r="A2" s="2" t="s">
        <v>78</v>
      </c>
      <c r="B2" s="42" t="s">
        <v>79</v>
      </c>
      <c r="C2" s="43" t="s">
        <v>80</v>
      </c>
      <c r="D2" s="6">
        <v>48144</v>
      </c>
      <c r="H2" s="6">
        <v>48144</v>
      </c>
      <c r="I2" s="44" t="s">
        <v>81</v>
      </c>
      <c r="J2" s="44" t="s">
        <v>82</v>
      </c>
    </row>
    <row r="3" spans="1:10" customFormat="1" ht="15" x14ac:dyDescent="0.25">
      <c r="B3" s="45"/>
      <c r="C3" s="31"/>
      <c r="D3" s="10"/>
      <c r="E3" s="10"/>
      <c r="F3" s="10"/>
      <c r="G3" s="10"/>
      <c r="H3" s="10"/>
      <c r="I3" s="31"/>
      <c r="J3" s="31"/>
    </row>
    <row r="4" spans="1:10" s="4" customFormat="1" ht="24" x14ac:dyDescent="0.2">
      <c r="A4" s="3" t="s">
        <v>78</v>
      </c>
      <c r="B4" s="46" t="s">
        <v>79</v>
      </c>
      <c r="C4" s="47" t="s">
        <v>12</v>
      </c>
      <c r="D4" s="5">
        <f>SUBTOTAL(9, D2:D3)</f>
        <v>48144</v>
      </c>
      <c r="E4" s="5">
        <f>SUBTOTAL(9, E2:E3)</f>
        <v>0</v>
      </c>
      <c r="F4" s="5">
        <f>SUBTOTAL(9, F2:F3)</f>
        <v>0</v>
      </c>
      <c r="G4" s="5">
        <f>SUBTOTAL(9, G2:G3)</f>
        <v>0</v>
      </c>
      <c r="H4" s="5">
        <f>SUBTOTAL(9, H2:H3)</f>
        <v>48144</v>
      </c>
      <c r="I4" s="48"/>
      <c r="J4" s="48"/>
    </row>
    <row r="5" spans="1:10" customFormat="1" ht="15" x14ac:dyDescent="0.25">
      <c r="C5" s="31"/>
      <c r="D5" s="10"/>
      <c r="E5" s="10"/>
      <c r="F5" s="10"/>
      <c r="G5" s="10"/>
      <c r="H5" s="10"/>
      <c r="I5" s="31"/>
      <c r="J5" s="31"/>
    </row>
    <row r="6" spans="1:10" x14ac:dyDescent="0.2">
      <c r="A6" s="2" t="s">
        <v>10</v>
      </c>
      <c r="B6" s="2" t="s">
        <v>11</v>
      </c>
      <c r="C6" s="43" t="s">
        <v>13</v>
      </c>
      <c r="D6" s="6">
        <v>729122</v>
      </c>
      <c r="H6" s="6">
        <v>729122</v>
      </c>
      <c r="I6" s="44" t="s">
        <v>14</v>
      </c>
      <c r="J6" s="44" t="s">
        <v>15</v>
      </c>
    </row>
    <row r="7" spans="1:10" customFormat="1" ht="15" x14ac:dyDescent="0.25">
      <c r="C7" s="31"/>
      <c r="D7" s="10"/>
      <c r="E7" s="10"/>
      <c r="F7" s="10"/>
      <c r="G7" s="10"/>
      <c r="H7" s="10"/>
      <c r="I7" s="31"/>
      <c r="J7" s="31"/>
    </row>
    <row r="8" spans="1:10" s="4" customFormat="1" x14ac:dyDescent="0.2">
      <c r="A8" s="3" t="s">
        <v>10</v>
      </c>
      <c r="B8" s="3" t="s">
        <v>11</v>
      </c>
      <c r="C8" s="47" t="s">
        <v>12</v>
      </c>
      <c r="D8" s="5">
        <f>SUBTOTAL(9, D6:D7)</f>
        <v>729122</v>
      </c>
      <c r="E8" s="5">
        <f>SUBTOTAL(9, E6:E7)</f>
        <v>0</v>
      </c>
      <c r="F8" s="5">
        <f>SUBTOTAL(9, F6:F7)</f>
        <v>0</v>
      </c>
      <c r="G8" s="5">
        <f>SUBTOTAL(9, G6:G7)</f>
        <v>0</v>
      </c>
      <c r="H8" s="5">
        <f>SUBTOTAL(9, H6:H7)</f>
        <v>729122</v>
      </c>
      <c r="I8" s="48"/>
      <c r="J8" s="48"/>
    </row>
    <row r="9" spans="1:10" customFormat="1" ht="15" x14ac:dyDescent="0.25">
      <c r="C9" s="31"/>
      <c r="D9" s="10"/>
      <c r="E9" s="10"/>
      <c r="F9" s="10"/>
      <c r="G9" s="10"/>
      <c r="H9" s="10"/>
      <c r="I9" s="31"/>
      <c r="J9" s="31"/>
    </row>
    <row r="10" spans="1:10" x14ac:dyDescent="0.2">
      <c r="A10" s="2" t="s">
        <v>16</v>
      </c>
      <c r="B10" s="2" t="s">
        <v>17</v>
      </c>
      <c r="C10" s="43" t="s">
        <v>18</v>
      </c>
      <c r="D10" s="6">
        <v>3304</v>
      </c>
      <c r="H10" s="6">
        <v>3304</v>
      </c>
      <c r="I10" s="44" t="s">
        <v>19</v>
      </c>
      <c r="J10" s="44" t="s">
        <v>20</v>
      </c>
    </row>
    <row r="11" spans="1:10" customFormat="1" ht="15" x14ac:dyDescent="0.25">
      <c r="C11" s="31"/>
      <c r="D11" s="10"/>
      <c r="E11" s="10"/>
      <c r="F11" s="10"/>
      <c r="G11" s="10"/>
      <c r="H11" s="10"/>
      <c r="I11" s="31"/>
      <c r="J11" s="31"/>
    </row>
    <row r="12" spans="1:10" s="4" customFormat="1" x14ac:dyDescent="0.2">
      <c r="A12" s="3" t="s">
        <v>16</v>
      </c>
      <c r="B12" s="3" t="s">
        <v>17</v>
      </c>
      <c r="C12" s="47" t="s">
        <v>12</v>
      </c>
      <c r="D12" s="5">
        <f>SUBTOTAL(9, D10:D11)</f>
        <v>3304</v>
      </c>
      <c r="E12" s="5">
        <f>SUBTOTAL(9, E10:E11)</f>
        <v>0</v>
      </c>
      <c r="F12" s="5">
        <f>SUBTOTAL(9, F10:F11)</f>
        <v>0</v>
      </c>
      <c r="G12" s="5">
        <f>SUBTOTAL(9, G10:G11)</f>
        <v>0</v>
      </c>
      <c r="H12" s="5">
        <f>SUBTOTAL(9, H10:H11)</f>
        <v>3304</v>
      </c>
      <c r="I12" s="48"/>
      <c r="J12" s="48"/>
    </row>
    <row r="13" spans="1:10" customFormat="1" ht="15" x14ac:dyDescent="0.25">
      <c r="C13" s="31"/>
      <c r="D13" s="10"/>
      <c r="E13" s="10"/>
      <c r="F13" s="10"/>
      <c r="G13" s="10"/>
      <c r="H13" s="10"/>
      <c r="I13" s="31"/>
      <c r="J13" s="31"/>
    </row>
    <row r="14" spans="1:10" x14ac:dyDescent="0.2">
      <c r="A14" s="2" t="s">
        <v>21</v>
      </c>
      <c r="B14" s="2" t="s">
        <v>22</v>
      </c>
      <c r="C14" s="43" t="s">
        <v>23</v>
      </c>
      <c r="D14" s="6">
        <v>1400000</v>
      </c>
      <c r="H14" s="6">
        <v>1400000</v>
      </c>
      <c r="I14" s="44" t="s">
        <v>14</v>
      </c>
      <c r="J14" s="44" t="s">
        <v>15</v>
      </c>
    </row>
    <row r="15" spans="1:10" customFormat="1" ht="15" x14ac:dyDescent="0.25">
      <c r="C15" s="31"/>
      <c r="D15" s="10"/>
      <c r="E15" s="10"/>
      <c r="F15" s="10"/>
      <c r="G15" s="10"/>
      <c r="H15" s="10"/>
      <c r="I15" s="31"/>
      <c r="J15" s="31"/>
    </row>
    <row r="16" spans="1:10" s="4" customFormat="1" x14ac:dyDescent="0.2">
      <c r="A16" s="3" t="s">
        <v>21</v>
      </c>
      <c r="B16" s="3" t="s">
        <v>22</v>
      </c>
      <c r="C16" s="47" t="s">
        <v>12</v>
      </c>
      <c r="D16" s="5">
        <f>SUBTOTAL(9, D14:D15)</f>
        <v>1400000</v>
      </c>
      <c r="E16" s="5">
        <f>SUBTOTAL(9, E14:E15)</f>
        <v>0</v>
      </c>
      <c r="F16" s="5">
        <f>SUBTOTAL(9, F14:F15)</f>
        <v>0</v>
      </c>
      <c r="G16" s="5">
        <f>SUBTOTAL(9, G14:G15)</f>
        <v>0</v>
      </c>
      <c r="H16" s="5">
        <f>SUBTOTAL(9, H14:H15)</f>
        <v>1400000</v>
      </c>
      <c r="I16" s="48"/>
      <c r="J16" s="48"/>
    </row>
    <row r="17" spans="1:10" customFormat="1" ht="15" x14ac:dyDescent="0.25">
      <c r="C17" s="31"/>
      <c r="D17" s="10"/>
      <c r="E17" s="10"/>
      <c r="F17" s="10"/>
      <c r="G17" s="10"/>
      <c r="H17" s="10"/>
      <c r="I17" s="31"/>
      <c r="J17" s="31"/>
    </row>
    <row r="18" spans="1:10" x14ac:dyDescent="0.2">
      <c r="A18" s="2" t="s">
        <v>24</v>
      </c>
      <c r="B18" s="2" t="s">
        <v>25</v>
      </c>
      <c r="C18" s="43" t="s">
        <v>26</v>
      </c>
      <c r="D18" s="6">
        <v>83936.55</v>
      </c>
      <c r="H18" s="6">
        <v>83936.55</v>
      </c>
      <c r="I18" s="44" t="s">
        <v>27</v>
      </c>
      <c r="J18" s="44" t="s">
        <v>28</v>
      </c>
    </row>
    <row r="19" spans="1:10" x14ac:dyDescent="0.2">
      <c r="A19" s="2" t="s">
        <v>24</v>
      </c>
      <c r="B19" s="2" t="s">
        <v>25</v>
      </c>
      <c r="C19" s="43" t="s">
        <v>83</v>
      </c>
      <c r="D19" s="6">
        <v>117077.87</v>
      </c>
      <c r="H19" s="6">
        <v>117077.87</v>
      </c>
      <c r="I19" s="44" t="s">
        <v>37</v>
      </c>
      <c r="J19" s="44" t="s">
        <v>38</v>
      </c>
    </row>
    <row r="20" spans="1:10" customFormat="1" ht="15" x14ac:dyDescent="0.25">
      <c r="C20" s="31"/>
      <c r="D20" s="10"/>
      <c r="E20" s="10"/>
      <c r="F20" s="10"/>
      <c r="G20" s="10"/>
      <c r="H20" s="10"/>
      <c r="I20" s="31"/>
      <c r="J20" s="31"/>
    </row>
    <row r="21" spans="1:10" s="4" customFormat="1" x14ac:dyDescent="0.2">
      <c r="A21" s="3" t="s">
        <v>24</v>
      </c>
      <c r="B21" s="3" t="s">
        <v>25</v>
      </c>
      <c r="C21" s="47" t="s">
        <v>12</v>
      </c>
      <c r="D21" s="5">
        <f>SUBTOTAL(9, D18:D20)</f>
        <v>201014.41999999998</v>
      </c>
      <c r="E21" s="5">
        <f>SUBTOTAL(9, E18:E20)</f>
        <v>0</v>
      </c>
      <c r="F21" s="5">
        <f>SUBTOTAL(9, F18:F20)</f>
        <v>0</v>
      </c>
      <c r="G21" s="5">
        <f>SUBTOTAL(9, G18:G20)</f>
        <v>0</v>
      </c>
      <c r="H21" s="5">
        <f>SUBTOTAL(9, H18:H20)</f>
        <v>201014.41999999998</v>
      </c>
      <c r="I21" s="48"/>
      <c r="J21" s="48"/>
    </row>
    <row r="22" spans="1:10" customFormat="1" ht="15" x14ac:dyDescent="0.25">
      <c r="C22" s="31"/>
      <c r="D22" s="10"/>
      <c r="E22" s="10"/>
      <c r="F22" s="10"/>
      <c r="G22" s="10"/>
      <c r="H22" s="10"/>
      <c r="I22" s="31"/>
      <c r="J22" s="31"/>
    </row>
    <row r="23" spans="1:10" x14ac:dyDescent="0.2">
      <c r="A23" s="2" t="s">
        <v>29</v>
      </c>
      <c r="B23" s="2" t="s">
        <v>30</v>
      </c>
      <c r="C23" s="43" t="s">
        <v>31</v>
      </c>
      <c r="D23" s="6">
        <v>180000</v>
      </c>
      <c r="H23" s="6">
        <v>180000</v>
      </c>
      <c r="I23" s="44" t="s">
        <v>32</v>
      </c>
      <c r="J23" s="44" t="s">
        <v>33</v>
      </c>
    </row>
    <row r="24" spans="1:10" customFormat="1" ht="15" x14ac:dyDescent="0.25">
      <c r="C24" s="31"/>
      <c r="D24" s="10"/>
      <c r="E24" s="10"/>
      <c r="F24" s="10"/>
      <c r="G24" s="10"/>
      <c r="H24" s="10"/>
      <c r="I24" s="31"/>
      <c r="J24" s="31"/>
    </row>
    <row r="25" spans="1:10" s="4" customFormat="1" x14ac:dyDescent="0.2">
      <c r="A25" s="3" t="s">
        <v>29</v>
      </c>
      <c r="B25" s="3" t="s">
        <v>30</v>
      </c>
      <c r="C25" s="47" t="s">
        <v>12</v>
      </c>
      <c r="D25" s="5">
        <f>SUBTOTAL(9, D23:D24)</f>
        <v>180000</v>
      </c>
      <c r="E25" s="5">
        <f>SUBTOTAL(9, E23:E24)</f>
        <v>0</v>
      </c>
      <c r="F25" s="5">
        <f>SUBTOTAL(9, F23:F24)</f>
        <v>0</v>
      </c>
      <c r="G25" s="5">
        <f>SUBTOTAL(9, G23:G24)</f>
        <v>0</v>
      </c>
      <c r="H25" s="5">
        <f>SUBTOTAL(9, H23:H24)</f>
        <v>180000</v>
      </c>
      <c r="I25" s="48"/>
      <c r="J25" s="48"/>
    </row>
    <row r="26" spans="1:10" customFormat="1" ht="15" x14ac:dyDescent="0.25">
      <c r="C26" s="31"/>
      <c r="D26" s="10"/>
      <c r="E26" s="10"/>
      <c r="F26" s="10"/>
      <c r="G26" s="10"/>
      <c r="H26" s="10"/>
      <c r="I26" s="31"/>
      <c r="J26" s="31"/>
    </row>
    <row r="27" spans="1:10" x14ac:dyDescent="0.2">
      <c r="A27" s="2" t="s">
        <v>34</v>
      </c>
      <c r="B27" s="2" t="s">
        <v>35</v>
      </c>
      <c r="C27" s="43" t="s">
        <v>36</v>
      </c>
      <c r="D27" s="6">
        <v>64185</v>
      </c>
      <c r="H27" s="6">
        <v>64185</v>
      </c>
      <c r="I27" s="44" t="s">
        <v>37</v>
      </c>
      <c r="J27" s="44" t="s">
        <v>38</v>
      </c>
    </row>
    <row r="28" spans="1:10" customFormat="1" ht="15" x14ac:dyDescent="0.25">
      <c r="C28" s="31"/>
      <c r="D28" s="10"/>
      <c r="E28" s="10"/>
      <c r="F28" s="10"/>
      <c r="G28" s="10"/>
      <c r="H28" s="10"/>
      <c r="I28" s="31"/>
      <c r="J28" s="31"/>
    </row>
    <row r="29" spans="1:10" s="4" customFormat="1" x14ac:dyDescent="0.2">
      <c r="A29" s="3" t="s">
        <v>34</v>
      </c>
      <c r="B29" s="3" t="s">
        <v>35</v>
      </c>
      <c r="C29" s="47" t="s">
        <v>12</v>
      </c>
      <c r="D29" s="5">
        <f>SUBTOTAL(9, D27:D28)</f>
        <v>64185</v>
      </c>
      <c r="E29" s="5">
        <f>SUBTOTAL(9, E27:E28)</f>
        <v>0</v>
      </c>
      <c r="F29" s="5">
        <f>SUBTOTAL(9, F27:F28)</f>
        <v>0</v>
      </c>
      <c r="G29" s="5">
        <f>SUBTOTAL(9, G27:G28)</f>
        <v>0</v>
      </c>
      <c r="H29" s="5">
        <f>SUBTOTAL(9, H27:H28)</f>
        <v>64185</v>
      </c>
      <c r="I29" s="48"/>
      <c r="J29" s="48"/>
    </row>
    <row r="30" spans="1:10" customFormat="1" ht="15" x14ac:dyDescent="0.25">
      <c r="C30" s="31"/>
      <c r="D30" s="10"/>
      <c r="E30" s="10"/>
      <c r="F30" s="10"/>
      <c r="G30" s="10"/>
      <c r="H30" s="10"/>
      <c r="I30" s="31"/>
      <c r="J30" s="31"/>
    </row>
    <row r="31" spans="1:10" x14ac:dyDescent="0.2">
      <c r="A31" s="2" t="s">
        <v>39</v>
      </c>
      <c r="B31" s="2" t="s">
        <v>40</v>
      </c>
      <c r="C31" s="43" t="s">
        <v>41</v>
      </c>
      <c r="E31" s="6">
        <v>117674.98</v>
      </c>
      <c r="H31" s="6">
        <v>117674.98</v>
      </c>
      <c r="I31" s="44" t="s">
        <v>42</v>
      </c>
      <c r="J31" s="44" t="s">
        <v>27</v>
      </c>
    </row>
    <row r="32" spans="1:10" x14ac:dyDescent="0.2">
      <c r="A32" s="2" t="s">
        <v>39</v>
      </c>
      <c r="B32" s="2" t="s">
        <v>40</v>
      </c>
      <c r="C32" s="43" t="s">
        <v>43</v>
      </c>
      <c r="E32" s="6">
        <v>20655</v>
      </c>
      <c r="H32" s="6">
        <v>20655</v>
      </c>
      <c r="I32" s="44" t="s">
        <v>44</v>
      </c>
      <c r="J32" s="44" t="s">
        <v>45</v>
      </c>
    </row>
    <row r="33" spans="1:10" customFormat="1" ht="15" x14ac:dyDescent="0.25">
      <c r="C33" s="31"/>
      <c r="D33" s="10"/>
      <c r="E33" s="10"/>
      <c r="F33" s="10"/>
      <c r="G33" s="10"/>
      <c r="H33" s="10"/>
      <c r="I33" s="31"/>
      <c r="J33" s="31"/>
    </row>
    <row r="34" spans="1:10" s="4" customFormat="1" x14ac:dyDescent="0.2">
      <c r="A34" s="3" t="s">
        <v>39</v>
      </c>
      <c r="B34" s="3" t="s">
        <v>40</v>
      </c>
      <c r="C34" s="47" t="s">
        <v>12</v>
      </c>
      <c r="D34" s="5">
        <f>SUBTOTAL(9, D31:D33)</f>
        <v>0</v>
      </c>
      <c r="E34" s="5">
        <f>SUBTOTAL(9, E31:E33)</f>
        <v>138329.97999999998</v>
      </c>
      <c r="F34" s="5">
        <f>SUBTOTAL(9, F31:F33)</f>
        <v>0</v>
      </c>
      <c r="G34" s="5">
        <f>SUBTOTAL(9, G31:G33)</f>
        <v>0</v>
      </c>
      <c r="H34" s="5">
        <f>SUBTOTAL(9, H31:H33)</f>
        <v>138329.97999999998</v>
      </c>
      <c r="I34" s="48"/>
      <c r="J34" s="48"/>
    </row>
    <row r="35" spans="1:10" customFormat="1" ht="15" x14ac:dyDescent="0.25">
      <c r="C35" s="31"/>
      <c r="D35" s="10"/>
      <c r="E35" s="10"/>
      <c r="F35" s="10"/>
      <c r="G35" s="10"/>
      <c r="H35" s="10"/>
      <c r="I35" s="31"/>
      <c r="J35" s="31"/>
    </row>
    <row r="36" spans="1:10" x14ac:dyDescent="0.2">
      <c r="A36" s="2" t="s">
        <v>46</v>
      </c>
      <c r="B36" s="2" t="s">
        <v>47</v>
      </c>
      <c r="C36" s="43" t="s">
        <v>48</v>
      </c>
      <c r="D36" s="6">
        <v>64428</v>
      </c>
      <c r="H36" s="6">
        <v>64428</v>
      </c>
      <c r="I36" s="44" t="s">
        <v>32</v>
      </c>
      <c r="J36" s="44" t="s">
        <v>33</v>
      </c>
    </row>
    <row r="37" spans="1:10" customFormat="1" ht="15" x14ac:dyDescent="0.25">
      <c r="C37" s="31"/>
      <c r="D37" s="10"/>
      <c r="E37" s="10"/>
      <c r="F37" s="10"/>
      <c r="G37" s="10"/>
      <c r="H37" s="10"/>
      <c r="I37" s="31"/>
      <c r="J37" s="31"/>
    </row>
    <row r="38" spans="1:10" s="4" customFormat="1" x14ac:dyDescent="0.2">
      <c r="A38" s="3" t="s">
        <v>46</v>
      </c>
      <c r="B38" s="3" t="s">
        <v>47</v>
      </c>
      <c r="C38" s="47" t="s">
        <v>12</v>
      </c>
      <c r="D38" s="5">
        <f>SUBTOTAL(9, D36:D37)</f>
        <v>64428</v>
      </c>
      <c r="E38" s="5">
        <f>SUBTOTAL(9, E36:E37)</f>
        <v>0</v>
      </c>
      <c r="F38" s="5">
        <f>SUBTOTAL(9, F36:F37)</f>
        <v>0</v>
      </c>
      <c r="G38" s="5">
        <f>SUBTOTAL(9, G36:G37)</f>
        <v>0</v>
      </c>
      <c r="H38" s="5">
        <f>SUBTOTAL(9, H36:H37)</f>
        <v>64428</v>
      </c>
      <c r="I38" s="48"/>
      <c r="J38" s="48"/>
    </row>
    <row r="39" spans="1:10" customFormat="1" ht="15" x14ac:dyDescent="0.25">
      <c r="C39" s="31"/>
      <c r="D39" s="10"/>
      <c r="E39" s="10"/>
      <c r="F39" s="10"/>
      <c r="G39" s="10"/>
      <c r="H39" s="10"/>
      <c r="I39" s="31"/>
      <c r="J39" s="31"/>
    </row>
    <row r="40" spans="1:10" s="4" customFormat="1" ht="12.75" thickBot="1" x14ac:dyDescent="0.25">
      <c r="A40" s="3" t="s">
        <v>49</v>
      </c>
      <c r="B40" s="3" t="s">
        <v>12</v>
      </c>
      <c r="C40" s="47" t="s">
        <v>12</v>
      </c>
      <c r="D40" s="5">
        <f>SUBTOTAL(9, D2:D39)</f>
        <v>2690197.42</v>
      </c>
      <c r="E40" s="5">
        <f>SUBTOTAL(9, E2:E39)</f>
        <v>138329.97999999998</v>
      </c>
      <c r="F40" s="5">
        <f>SUBTOTAL(9, F2:F39)</f>
        <v>0</v>
      </c>
      <c r="G40" s="5">
        <f>SUBTOTAL(9, G2:G39)</f>
        <v>0</v>
      </c>
      <c r="H40" s="5">
        <f>SUBTOTAL(9, H2:H39)</f>
        <v>2828527.4</v>
      </c>
      <c r="I40" s="48"/>
      <c r="J40" s="48"/>
    </row>
    <row r="41" spans="1:10" customFormat="1" ht="16.5" thickTop="1" thickBot="1" x14ac:dyDescent="0.3">
      <c r="A41" s="11"/>
      <c r="B41" s="11"/>
      <c r="C41" s="49"/>
      <c r="D41" s="12"/>
      <c r="E41" s="12"/>
      <c r="F41" s="12"/>
      <c r="G41" s="12"/>
      <c r="H41" s="12"/>
      <c r="I41" s="49"/>
      <c r="J41" s="49"/>
    </row>
  </sheetData>
  <pageMargins left="0.7" right="0.7" top="1.25" bottom="0.65277777777777779" header="0.3" footer="0.3"/>
  <pageSetup scale="83" orientation="landscape" r:id="rId1"/>
  <headerFooter>
    <oddHeader xml:space="preserve">&amp;C&amp;"Arial"&amp;12&amp;B Siuben 2023&amp;B
&amp;11&amp;B Aged Payables&amp;B
&amp;B As of 31 Oct 2024&amp;B&amp;L&amp;"Arial"&amp;12
&amp;11
&amp;"Arial"&amp;8 Filter Criteria includes: 1) Includes Drop Shipments. Report order is by ID. Report is printed in Detail Format. </oddHeader>
    <oddFooter>&amp;L&amp;08&amp;"MS San Serif"&amp;D at &amp;T&amp;R&amp;08&amp;"MS San Serif"Page: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octubre</vt:lpstr>
      <vt:lpstr>Cuentas por Pagar</vt:lpstr>
      <vt:lpstr>'Cuentas por Pagar'!Print_Titles</vt:lpstr>
      <vt:lpstr>octubre!Print_Titles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2024-11-06T15:18:50Z</cp:lastPrinted>
  <dcterms:created xsi:type="dcterms:W3CDTF">2024-11-01T19:53:47Z</dcterms:created>
  <dcterms:modified xsi:type="dcterms:W3CDTF">2024-11-06T15:18:52Z</dcterms:modified>
</cp:coreProperties>
</file>