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136C00E7-AF31-419F-A4C3-B08457DB7A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definedNames>
    <definedName name="_xlnm.Print_Titles" localSheetId="0">julio!$1:$8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41" i="1"/>
  <c r="I42" i="1"/>
  <c r="I43" i="1"/>
  <c r="I44" i="1"/>
  <c r="I45" i="1"/>
  <c r="I46" i="1"/>
  <c r="I47" i="1"/>
  <c r="I48" i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H47" i="1"/>
  <c r="H46" i="1"/>
  <c r="H45" i="1"/>
  <c r="H44" i="1"/>
  <c r="H43" i="1"/>
  <c r="H42" i="1"/>
  <c r="H41" i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10" i="1"/>
  <c r="I11" i="1"/>
  <c r="I12" i="1"/>
  <c r="I13" i="1"/>
  <c r="I14" i="1"/>
  <c r="I15" i="1"/>
  <c r="I16" i="1"/>
  <c r="I18" i="1"/>
  <c r="I20" i="1" l="1"/>
  <c r="H19" i="1"/>
  <c r="I19" i="1" s="1"/>
</calcChain>
</file>

<file path=xl/sharedStrings.xml><?xml version="1.0" encoding="utf-8"?>
<sst xmlns="http://schemas.openxmlformats.org/spreadsheetml/2006/main" count="203" uniqueCount="166">
  <si>
    <t>Sistema Unico de Beneficiarios SIUBEN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</si>
  <si>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</si>
  <si>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</si>
  <si>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</si>
  <si>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</si>
  <si>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</si>
  <si>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</si>
  <si>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</si>
  <si>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</si>
  <si>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</si>
  <si>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</si>
  <si>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</si>
  <si>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B1500000392</t>
  </si>
  <si>
    <t>B1500000056</t>
  </si>
  <si>
    <t xml:space="preserve">LA INNOVACION SRL, </t>
  </si>
  <si>
    <t>B1500031365</t>
  </si>
  <si>
    <t xml:space="preserve">DELICIAS  DLM  SRL,    </t>
  </si>
  <si>
    <t>0400</t>
  </si>
  <si>
    <t>B1500000400</t>
  </si>
  <si>
    <t xml:space="preserve">REFRIASU LOGISTIC AND CONSTRUTIONS SRL, </t>
  </si>
  <si>
    <t>0218</t>
  </si>
  <si>
    <t>B1500000218</t>
  </si>
  <si>
    <t>2024-0407</t>
  </si>
  <si>
    <t xml:space="preserve">JARDIN ILUSIONES SRL, </t>
  </si>
  <si>
    <r>
      <t>GRUPO HICIANO GRUHINC SRL</t>
    </r>
    <r>
      <rPr>
        <sz val="11"/>
        <color theme="1"/>
        <rFont val="Gotham"/>
      </rPr>
      <t xml:space="preserve">, </t>
    </r>
  </si>
  <si>
    <t>01-FC-16362</t>
  </si>
  <si>
    <t>B1500002629</t>
  </si>
  <si>
    <t>Compra de arreglos florales para actividades varias del  SIUBEN, según orden 2023-00033.</t>
  </si>
  <si>
    <t>Servicio de mantenimiento preventivo y correctivo de los generadores electricos del SIUBEN, según orden 2024-00035.</t>
  </si>
  <si>
    <t>Servicios de almuerzos y cenas catering mediante plataforma digital del 16 al 30/06/20, para los colboradores de esta Unidad Ejecutora SIUBEN, según orden 2024-00037.</t>
  </si>
  <si>
    <t xml:space="preserve">Contratacion servicios de catering para los colaboradores de esta Unidad Ejecutora SIUBEN, según orden 2023-00045. </t>
  </si>
  <si>
    <t>Compra de pintura anti hongos para uso de esta institucion SIUBEN, según orden 2024-00055.</t>
  </si>
  <si>
    <t>01-FC-16477</t>
  </si>
  <si>
    <t>B1500002709</t>
  </si>
  <si>
    <t>01-FC-16497</t>
  </si>
  <si>
    <t>B1500002725</t>
  </si>
  <si>
    <t>Compra de Kit de red para ser utilizados para mantenimientos informaticos TIC del SIUBEN, orden 2024-00058.</t>
  </si>
  <si>
    <t xml:space="preserve">SIALAP SOLUCIONES SRL, </t>
  </si>
  <si>
    <t>0392</t>
  </si>
  <si>
    <r>
      <t>Relación de  Pagos a Proveedores, mes de julio</t>
    </r>
    <r>
      <rPr>
        <b/>
        <sz val="14"/>
        <color rgb="FF000000"/>
        <rFont val="Gotham"/>
      </rPr>
      <t xml:space="preserve"> </t>
    </r>
    <r>
      <rPr>
        <sz val="14"/>
        <color rgb="FF000000"/>
        <rFont val="Gotham"/>
      </rPr>
      <t>2024</t>
    </r>
  </si>
  <si>
    <t>Servicio de alquiler de impresoras mes de junio 2024, para uso de la oficina principal y oficinas regionales de esta Unidad Ejecutora SIUBEN.</t>
  </si>
  <si>
    <t>ICU SOLUCIONES EMPRESARIALES SRL</t>
  </si>
  <si>
    <t>2024-0716</t>
  </si>
  <si>
    <t>B1500000059</t>
  </si>
  <si>
    <t>0774</t>
  </si>
  <si>
    <t>B1500000774</t>
  </si>
  <si>
    <t>GRUPO HICIANO GRUHINC SRL</t>
  </si>
  <si>
    <t>Servicios de almuerzos y cenas catering mediante plataforma digital del 01 al 15/07/20, para los colboradores de esta Unidad Ejecutora SIUBEN, orden 2024-00037.</t>
  </si>
  <si>
    <t>DELICIAS DLM SRL</t>
  </si>
  <si>
    <t xml:space="preserve">Contratacion servicios de catering para los colaboradores de esta Unidad Ejecutora SIUBEN, orden 2023-00045. </t>
  </si>
  <si>
    <t>B1500000401</t>
  </si>
  <si>
    <t>Servicio de lavado y planchado para manteles, topes y bambalinas de la Oficina Principal del SIUBEN, orden 2023-00121.</t>
  </si>
  <si>
    <t>LAVANDERIA ROYAL SRL</t>
  </si>
  <si>
    <t>B1500001156</t>
  </si>
  <si>
    <t>0401</t>
  </si>
  <si>
    <t>1156</t>
  </si>
  <si>
    <t>AYUNTAMIENTO SAN PEDRO DE MACORIS</t>
  </si>
  <si>
    <t>AYUNTAMIENTO DEL MUNICIPIO DE SANTIAGO</t>
  </si>
  <si>
    <t xml:space="preserve"> 01-01940253</t>
  </si>
  <si>
    <r>
      <t xml:space="preserve">Pago servicio de recogida de basura, desglose de </t>
    </r>
    <r>
      <rPr>
        <b/>
        <sz val="11"/>
        <color rgb="FF000000"/>
        <rFont val="Gotham"/>
      </rPr>
      <t>acuerdo comercial de pago</t>
    </r>
    <r>
      <rPr>
        <sz val="11"/>
        <color rgb="FF000000"/>
        <rFont val="Gotham"/>
      </rPr>
      <t xml:space="preserve"> para saldar la deuda pendiente del Inmueble No.005540 de la Oficina </t>
    </r>
    <r>
      <rPr>
        <sz val="11"/>
        <color theme="1"/>
        <rFont val="Gotham"/>
      </rPr>
      <t xml:space="preserve">Regional Cibao Norte-Santiago de esta Unidad Ejecutora </t>
    </r>
    <r>
      <rPr>
        <sz val="11"/>
        <color rgb="FF000000"/>
        <rFont val="Gotham"/>
      </rPr>
      <t>SIUBEN.</t>
    </r>
  </si>
  <si>
    <t>N/A</t>
  </si>
  <si>
    <t xml:space="preserve">Acuerdo comercial de pago </t>
  </si>
  <si>
    <t>AYUNTAMIENTO MUNICIPAL DE LA VEGA</t>
  </si>
  <si>
    <t>Recolección Desechos Solidos, Regional Cibao Sur-La Vega del mes de julio 2024.</t>
  </si>
  <si>
    <t>FM00933793</t>
  </si>
  <si>
    <t>B1500003463</t>
  </si>
  <si>
    <t>01-01099685</t>
  </si>
  <si>
    <t>B1500001861</t>
  </si>
  <si>
    <t>JUNTA CENTRAL ELECTORAL</t>
  </si>
  <si>
    <t>B1500001660</t>
  </si>
  <si>
    <t>1660</t>
  </si>
  <si>
    <t>AYUNTAMIENTO DEL DISTRITO NACIONAL</t>
  </si>
  <si>
    <t>B1500052695</t>
  </si>
  <si>
    <t>Servicios de aseos y limpieza Regional Enriquillo, mes de julio 2024.</t>
  </si>
  <si>
    <t>B1500002037</t>
  </si>
  <si>
    <t>AYUNTAMIENTO MUNICIPAL BARAHONA</t>
  </si>
  <si>
    <t>CORAAVEGA</t>
  </si>
  <si>
    <t>B1500013237</t>
  </si>
  <si>
    <t>INAPA</t>
  </si>
  <si>
    <t>B1500324380</t>
  </si>
  <si>
    <t>CORAASAN</t>
  </si>
  <si>
    <t>B1500033202</t>
  </si>
  <si>
    <t>07241057</t>
  </si>
  <si>
    <t>35362280</t>
  </si>
  <si>
    <t>FS-3211604</t>
  </si>
  <si>
    <t xml:space="preserve">Compra de agua en botellon para el personal SIUBEN, segun orden 2024-00025.
</t>
  </si>
  <si>
    <t>AGUA PLANETA AZUL SA</t>
  </si>
  <si>
    <t>B1500183345</t>
  </si>
  <si>
    <t>B1500184669</t>
  </si>
  <si>
    <t>B1500184923</t>
  </si>
  <si>
    <t>183345</t>
  </si>
  <si>
    <t>184669</t>
  </si>
  <si>
    <t>184923</t>
  </si>
  <si>
    <t>Recogida de basura Oficina Principal, mes de junio 2024.</t>
  </si>
  <si>
    <t xml:space="preserve">Servicio de agua potable Regional Cibao Norte- Santiago, mes de junio 2024.
</t>
  </si>
  <si>
    <t xml:space="preserve">Servicio de suministro de agua potable codigo sistema 5153, Regional Central, mes julio 2024. </t>
  </si>
  <si>
    <t xml:space="preserve">Servicio de aseo recogida de basura en la Regional Higuamo-San Pedro de Macorís, mes de julio del 2024.
</t>
  </si>
  <si>
    <t>Pago servicio agua potable y alcantarillado Regional Cibao Nordeste, mes de junio del 2024.</t>
  </si>
  <si>
    <t>Servicio de consulta archivo maestro cédulado, mes de julio 2024.</t>
  </si>
  <si>
    <t>FAC/2024/983492</t>
  </si>
  <si>
    <t>01-00136899</t>
  </si>
  <si>
    <t>CODETEL</t>
  </si>
  <si>
    <t xml:space="preserve">Servicios de comunicación </t>
  </si>
  <si>
    <t>E450000046488</t>
  </si>
  <si>
    <t>E450000046805</t>
  </si>
  <si>
    <t>E450000047249</t>
  </si>
  <si>
    <t>E450000046867</t>
  </si>
  <si>
    <t>ALTICE DOMINICANA</t>
  </si>
  <si>
    <t>E450000005580</t>
  </si>
  <si>
    <t>E450000005359</t>
  </si>
  <si>
    <t>WIND TELECOM</t>
  </si>
  <si>
    <t>B1500013094</t>
  </si>
  <si>
    <t xml:space="preserve"> </t>
  </si>
  <si>
    <t>EDESUR</t>
  </si>
  <si>
    <t>Servicios de energía eléctrica</t>
  </si>
  <si>
    <t>6055331286 94</t>
  </si>
  <si>
    <t>B1500538084</t>
  </si>
  <si>
    <t>6452073082 56</t>
  </si>
  <si>
    <t>B1500539823</t>
  </si>
  <si>
    <t>5507509241 60</t>
  </si>
  <si>
    <t>B1500541312</t>
  </si>
  <si>
    <t>31/6/2024</t>
  </si>
  <si>
    <t>EDEESTE</t>
  </si>
  <si>
    <t>4230980060-28</t>
  </si>
  <si>
    <t>B1500339198</t>
  </si>
  <si>
    <t>3463218203-67</t>
  </si>
  <si>
    <t>B1500332929</t>
  </si>
  <si>
    <t>HUMANO SEGUROS</t>
  </si>
  <si>
    <t>Seguro Médico</t>
  </si>
  <si>
    <t>E450000000757</t>
  </si>
  <si>
    <t>SEGUROS RESERVAS</t>
  </si>
  <si>
    <t>Seguro de vida</t>
  </si>
  <si>
    <t>E340000000505</t>
  </si>
  <si>
    <t>SENASA</t>
  </si>
  <si>
    <t>B1500012144</t>
  </si>
  <si>
    <t>EDENORTE</t>
  </si>
  <si>
    <t>B1500438087</t>
  </si>
  <si>
    <t>B1500445854</t>
  </si>
  <si>
    <t>B1500440329</t>
  </si>
  <si>
    <t>B1500445632</t>
  </si>
  <si>
    <t>AYUNTAMIENTO DE SAN JUAN</t>
  </si>
  <si>
    <t>Alquiler local</t>
  </si>
  <si>
    <t>23-24</t>
  </si>
  <si>
    <t>B1500000788</t>
  </si>
  <si>
    <t>AREFF RAFAEL MENDEZ</t>
  </si>
  <si>
    <t>019</t>
  </si>
  <si>
    <t>B1500000035</t>
  </si>
  <si>
    <t>COVINFA</t>
  </si>
  <si>
    <t>B1500000116</t>
  </si>
  <si>
    <t>CORFYSA</t>
  </si>
  <si>
    <t>B1500000057</t>
  </si>
  <si>
    <t>Servicio de agua potable y alcantarillado de la Regional Higuamo-SPM, mes de junio del 2024.</t>
  </si>
  <si>
    <t>FAC/2024/949232</t>
  </si>
  <si>
    <t>B1500324347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</si>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</sst>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Gotham"/>
    </font>
    <font>
      <b/>
      <sz val="14"/>
      <color rgb="FF000000"/>
      <name val="Gotham"/>
    </font>
    <font>
      <sz val="14"/>
      <color rgb="FF000000"/>
      <name val="Gotham"/>
    </font>
    <font>
      <b/>
      <sz val="11"/>
      <color theme="1"/>
      <name val="Gotham"/>
    </font>
    <font>
      <sz val="11"/>
      <color rgb="FF000000"/>
      <name val="Gotham"/>
    </font>
    <font>
      <sz val="11"/>
      <color theme="1"/>
      <name val="Gotham"/>
    </font>
    <font>
      <sz val="11"/>
      <color rgb="FF212529"/>
      <name val="Gotham"/>
    </font>
    <font>
      <b/>
      <sz val="11"/>
      <color rgb="FF000000"/>
      <name val="Gotham"/>
    </font>
    <font>
      <sz val="11"/>
      <name val="Gotham"/>
    </font>
    <font>
      <sz val="11"/>
      <color rgb="FFFF0000"/>
      <name val="Gotham"/>
    </font>
    <font>
      <i/>
      <sz val="11"/>
      <color theme="1"/>
      <name val="Gotham"/>
    </font>
    <font>
      <b/>
      <i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6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/>
    </xf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0" fontId="7" fillId="0" borderId="2" xfId="0" applyFont="1" applyBorder="1"/>
    <xf numFmtId="43" fontId="0" fillId="0" borderId="0" xfId="0" applyNumberFormat="1"/>
    <xf numFmtId="0" fontId="11" fillId="0" borderId="1" xfId="0" applyFont="1" applyBorder="1"/>
    <xf numFmtId="43" fontId="10" fillId="0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5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right"/>
    </xf>
    <xf numFmtId="164" fontId="10" fillId="0" borderId="2" xfId="1" applyNumberFormat="1" applyFont="1" applyFill="1" applyBorder="1" applyAlignment="1">
      <alignment horizontal="right"/>
    </xf>
    <xf numFmtId="164" fontId="10" fillId="0" borderId="1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5" fillId="0" borderId="0" xfId="0" applyFont="1"/>
    <xf numFmtId="0" fontId="12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45142</xdr:colOff>
      <xdr:row>0</xdr:row>
      <xdr:rowOff>0</xdr:rowOff>
    </xdr:from>
    <xdr:to>
      <xdr:col>0</xdr:col>
      <xdr:colOff>2208979</xdr:colOff>
      <xdr:row>7</xdr:row>
      <xdr:rowOff>5799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2" y="0"/>
          <a:ext cx="2163837" cy="1417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zoomScale="85" zoomScaleNormal="85" workbookViewId="0">
      <selection activeCell="C14" sqref="C14"/>
    </sheetView>
  </sheetViews>
  <sheetFormatPr defaultColWidth="9.140625" defaultRowHeight="15" x14ac:dyDescent="0.25"/>
  <cols>
    <col min="1" max="1" width="34.42578125" customWidth="1"/>
    <col min="2" max="2" width="31.85546875" customWidth="1"/>
    <col min="3" max="3" width="15.7109375" style="1" customWidth="1"/>
    <col min="4" max="4" width="20.28515625" style="2" customWidth="1"/>
    <col min="5" max="5" width="15.28515625" customWidth="1"/>
    <col min="6" max="6" width="15.7109375" customWidth="1"/>
    <col min="7" max="7" width="14.85546875" style="1" customWidth="1"/>
    <col min="8" max="8" width="13.5703125" style="39" customWidth="1"/>
    <col min="9" max="9" width="11.5703125" customWidth="1"/>
    <col min="10" max="10" width="7.7109375" customWidth="1"/>
  </cols>
  <sheetData>
    <row r="1" spans="1:10" x14ac:dyDescent="0.25">
      <c r="A1" s="51"/>
      <c r="B1" s="51"/>
      <c r="C1" s="52"/>
      <c r="D1" s="53"/>
      <c r="E1" s="51"/>
      <c r="F1" s="51"/>
      <c r="G1" s="52"/>
      <c r="H1" s="54"/>
      <c r="I1" s="51"/>
      <c r="J1" s="51"/>
    </row>
    <row r="2" spans="1:10" x14ac:dyDescent="0.25">
      <c r="A2" s="51"/>
      <c r="B2" s="51"/>
      <c r="C2" s="52"/>
      <c r="D2" s="53"/>
      <c r="E2" s="51"/>
      <c r="F2" s="51"/>
      <c r="G2" s="52"/>
      <c r="H2" s="54"/>
      <c r="I2" s="51"/>
      <c r="J2" s="51"/>
    </row>
    <row r="3" spans="1:10" x14ac:dyDescent="0.25">
      <c r="A3" s="51"/>
      <c r="B3" s="51"/>
      <c r="C3" s="52"/>
      <c r="D3" s="53"/>
      <c r="E3" s="51"/>
      <c r="F3" s="51"/>
      <c r="G3" s="52"/>
      <c r="H3" s="54"/>
      <c r="I3" s="51"/>
      <c r="J3" s="51"/>
    </row>
    <row r="4" spans="1:10" ht="24.75" x14ac:dyDescent="0.25">
      <c r="A4" s="51"/>
      <c r="B4" s="55" t="s">
        <v>0</v>
      </c>
      <c r="C4" s="55"/>
      <c r="D4" s="55"/>
      <c r="E4" s="55"/>
      <c r="F4" s="55"/>
      <c r="G4" s="55"/>
      <c r="H4" s="55"/>
      <c r="I4" s="55"/>
      <c r="J4" s="55"/>
    </row>
    <row r="5" spans="1:10" ht="18" x14ac:dyDescent="0.25">
      <c r="A5" s="51"/>
      <c r="B5" s="56" t="s">
        <v>1</v>
      </c>
      <c r="C5" s="56"/>
      <c r="D5" s="56"/>
      <c r="E5" s="56"/>
      <c r="F5" s="56"/>
      <c r="G5" s="56"/>
      <c r="H5" s="56"/>
      <c r="I5" s="56"/>
      <c r="J5" s="56"/>
    </row>
    <row r="6" spans="1:10" ht="17.45" customHeight="1" x14ac:dyDescent="0.25">
      <c r="A6" s="51"/>
      <c r="B6" s="57" t="s">
        <v>39</v>
      </c>
      <c r="C6" s="57"/>
      <c r="D6" s="57"/>
      <c r="E6" s="57"/>
      <c r="F6" s="57"/>
      <c r="G6" s="57"/>
      <c r="H6" s="57"/>
      <c r="I6" s="57"/>
      <c r="J6" s="57"/>
    </row>
    <row r="7" spans="1:10" ht="6" customHeight="1" x14ac:dyDescent="0.25">
      <c r="B7" s="51"/>
      <c r="C7" s="52"/>
      <c r="D7" s="53"/>
      <c r="E7" s="51"/>
      <c r="F7" s="51"/>
      <c r="G7" s="52"/>
      <c r="H7" s="54"/>
      <c r="I7" s="51"/>
      <c r="J7" s="51"/>
    </row>
    <row r="8" spans="1:10" ht="43.5" x14ac:dyDescent="0.25">
      <c r="A8" s="33" t="s">
        <v>2</v>
      </c>
      <c r="B8" s="33" t="s">
        <v>3</v>
      </c>
      <c r="C8" s="34" t="s">
        <v>4</v>
      </c>
      <c r="D8" s="34" t="s">
        <v>5</v>
      </c>
      <c r="E8" s="34" t="s">
        <v>6</v>
      </c>
      <c r="F8" s="34" t="s">
        <v>7</v>
      </c>
      <c r="G8" s="34" t="s">
        <v>8</v>
      </c>
      <c r="H8" s="38" t="s">
        <v>9</v>
      </c>
      <c r="I8" s="34" t="s">
        <v>10</v>
      </c>
      <c r="J8" s="34" t="s">
        <v>11</v>
      </c>
    </row>
    <row r="9" spans="1:10" s="8" customFormat="1" ht="117" customHeight="1" x14ac:dyDescent="0.2">
      <c r="A9" s="11" t="s">
        <v>57</v>
      </c>
      <c r="B9" s="18" t="s">
        <v>59</v>
      </c>
      <c r="C9" s="12" t="s">
        <v>58</v>
      </c>
      <c r="D9" s="13" t="s">
        <v>61</v>
      </c>
      <c r="E9" s="14">
        <v>45428</v>
      </c>
      <c r="F9" s="35">
        <v>93986.4</v>
      </c>
      <c r="G9" s="14" t="s">
        <v>60</v>
      </c>
      <c r="H9" s="35">
        <v>93986.4</v>
      </c>
      <c r="I9" s="35">
        <v>0</v>
      </c>
      <c r="J9" s="15"/>
    </row>
    <row r="10" spans="1:10" s="8" customFormat="1" ht="28.5" x14ac:dyDescent="0.2">
      <c r="A10" s="11" t="s">
        <v>71</v>
      </c>
      <c r="B10" s="19" t="s">
        <v>93</v>
      </c>
      <c r="C10" s="12" t="s">
        <v>83</v>
      </c>
      <c r="D10" s="13" t="s">
        <v>72</v>
      </c>
      <c r="E10" s="14">
        <v>45446</v>
      </c>
      <c r="F10" s="35">
        <v>631</v>
      </c>
      <c r="G10" s="14">
        <v>45657</v>
      </c>
      <c r="H10" s="35">
        <v>631</v>
      </c>
      <c r="I10" s="35">
        <f t="shared" ref="I9:I19" si="0">+H10-F10</f>
        <v>0</v>
      </c>
      <c r="J10" s="15"/>
    </row>
    <row r="11" spans="1:10" s="8" customFormat="1" ht="28.9" customHeight="1" x14ac:dyDescent="0.2">
      <c r="A11" s="16" t="s">
        <v>68</v>
      </c>
      <c r="B11" s="10" t="s">
        <v>98</v>
      </c>
      <c r="C11" s="9" t="s">
        <v>70</v>
      </c>
      <c r="D11" s="5" t="s">
        <v>69</v>
      </c>
      <c r="E11" s="6">
        <v>45474</v>
      </c>
      <c r="F11" s="36">
        <v>16500</v>
      </c>
      <c r="G11" s="6">
        <v>45657</v>
      </c>
      <c r="H11" s="36">
        <v>16500</v>
      </c>
      <c r="I11" s="35">
        <f t="shared" si="0"/>
        <v>0</v>
      </c>
      <c r="J11" s="7"/>
    </row>
    <row r="12" spans="1:10" s="8" customFormat="1" ht="42.75" x14ac:dyDescent="0.2">
      <c r="A12" s="11" t="s">
        <v>62</v>
      </c>
      <c r="B12" s="11" t="s">
        <v>63</v>
      </c>
      <c r="C12" s="12" t="s">
        <v>64</v>
      </c>
      <c r="D12" s="13" t="s">
        <v>65</v>
      </c>
      <c r="E12" s="14">
        <v>45474</v>
      </c>
      <c r="F12" s="35">
        <v>300</v>
      </c>
      <c r="G12" s="14">
        <v>45657</v>
      </c>
      <c r="H12" s="35">
        <v>300</v>
      </c>
      <c r="I12" s="35">
        <f t="shared" si="0"/>
        <v>0</v>
      </c>
      <c r="J12" s="15"/>
    </row>
    <row r="13" spans="1:10" s="8" customFormat="1" ht="42.75" x14ac:dyDescent="0.2">
      <c r="A13" s="11" t="s">
        <v>75</v>
      </c>
      <c r="B13" s="11" t="s">
        <v>73</v>
      </c>
      <c r="C13" s="12" t="s">
        <v>100</v>
      </c>
      <c r="D13" s="13" t="s">
        <v>74</v>
      </c>
      <c r="E13" s="14">
        <v>45475</v>
      </c>
      <c r="F13" s="35">
        <v>1000</v>
      </c>
      <c r="G13" s="14">
        <v>46022</v>
      </c>
      <c r="H13" s="35">
        <v>1000</v>
      </c>
      <c r="I13" s="35">
        <f t="shared" si="0"/>
        <v>0</v>
      </c>
      <c r="J13" s="15"/>
    </row>
    <row r="14" spans="1:10" s="8" customFormat="1" ht="57" x14ac:dyDescent="0.2">
      <c r="A14" s="11" t="s">
        <v>76</v>
      </c>
      <c r="B14" s="11" t="s">
        <v>95</v>
      </c>
      <c r="C14" s="12" t="s">
        <v>84</v>
      </c>
      <c r="D14" s="13" t="s">
        <v>77</v>
      </c>
      <c r="E14" s="14">
        <v>45474</v>
      </c>
      <c r="F14" s="35">
        <v>394</v>
      </c>
      <c r="G14" s="14">
        <v>46022</v>
      </c>
      <c r="H14" s="35">
        <v>394</v>
      </c>
      <c r="I14" s="35">
        <f t="shared" si="0"/>
        <v>0</v>
      </c>
      <c r="J14" s="15"/>
    </row>
    <row r="15" spans="1:10" s="8" customFormat="1" ht="57" x14ac:dyDescent="0.2">
      <c r="A15" s="11" t="s">
        <v>78</v>
      </c>
      <c r="B15" s="11" t="s">
        <v>97</v>
      </c>
      <c r="C15" s="12" t="s">
        <v>99</v>
      </c>
      <c r="D15" s="13" t="s">
        <v>79</v>
      </c>
      <c r="E15" s="14">
        <v>45477</v>
      </c>
      <c r="F15" s="35">
        <v>780</v>
      </c>
      <c r="G15" s="14">
        <v>45657</v>
      </c>
      <c r="H15" s="35">
        <v>780</v>
      </c>
      <c r="I15" s="35">
        <f t="shared" si="0"/>
        <v>0</v>
      </c>
      <c r="J15" s="15"/>
    </row>
    <row r="16" spans="1:10" s="8" customFormat="1" ht="42" customHeight="1" x14ac:dyDescent="0.2">
      <c r="A16" s="11" t="s">
        <v>80</v>
      </c>
      <c r="B16" s="17" t="s">
        <v>94</v>
      </c>
      <c r="C16" s="12" t="s">
        <v>82</v>
      </c>
      <c r="D16" s="13" t="s">
        <v>81</v>
      </c>
      <c r="E16" s="14">
        <v>45478</v>
      </c>
      <c r="F16" s="35">
        <v>3602</v>
      </c>
      <c r="G16" s="14">
        <v>46022</v>
      </c>
      <c r="H16" s="35">
        <v>3602</v>
      </c>
      <c r="I16" s="35">
        <f t="shared" si="0"/>
        <v>0</v>
      </c>
      <c r="J16" s="15"/>
    </row>
    <row r="17" spans="1:10" s="8" customFormat="1" ht="56.45" customHeight="1" x14ac:dyDescent="0.2">
      <c r="A17" s="11" t="s">
        <v>78</v>
      </c>
      <c r="B17" s="17" t="s">
        <v>151</v>
      </c>
      <c r="C17" s="12" t="s">
        <v>152</v>
      </c>
      <c r="D17" s="13" t="s">
        <v>153</v>
      </c>
      <c r="E17" s="14">
        <v>45476</v>
      </c>
      <c r="F17" s="35">
        <v>2700</v>
      </c>
      <c r="G17" s="14">
        <v>45657</v>
      </c>
      <c r="H17" s="35">
        <v>2700</v>
      </c>
      <c r="I17" s="35">
        <f t="shared" si="0"/>
        <v>0</v>
      </c>
      <c r="J17" s="15"/>
    </row>
    <row r="18" spans="1:10" s="8" customFormat="1" ht="54" customHeight="1" x14ac:dyDescent="0.2">
      <c r="A18" s="11" t="s">
        <v>56</v>
      </c>
      <c r="B18" s="17" t="s">
        <v>96</v>
      </c>
      <c r="C18" s="12" t="s">
        <v>66</v>
      </c>
      <c r="D18" s="13" t="s">
        <v>67</v>
      </c>
      <c r="E18" s="14">
        <v>45483</v>
      </c>
      <c r="F18" s="35">
        <v>1600</v>
      </c>
      <c r="G18" s="14">
        <v>46022</v>
      </c>
      <c r="H18" s="35">
        <v>1600</v>
      </c>
      <c r="I18" s="35">
        <f t="shared" si="0"/>
        <v>0</v>
      </c>
      <c r="J18" s="15"/>
    </row>
    <row r="19" spans="1:10" s="8" customFormat="1" ht="57" x14ac:dyDescent="0.2">
      <c r="A19" s="3" t="s">
        <v>14</v>
      </c>
      <c r="B19" s="4" t="s">
        <v>31</v>
      </c>
      <c r="C19" s="5">
        <v>31365</v>
      </c>
      <c r="D19" s="5" t="s">
        <v>15</v>
      </c>
      <c r="E19" s="6">
        <v>45468</v>
      </c>
      <c r="F19" s="37">
        <v>16794</v>
      </c>
      <c r="G19" s="6">
        <v>45657</v>
      </c>
      <c r="H19" s="37">
        <f>+F19</f>
        <v>16794</v>
      </c>
      <c r="I19" s="35">
        <f t="shared" si="0"/>
        <v>0</v>
      </c>
      <c r="J19" s="7"/>
    </row>
    <row r="20" spans="1:10" s="8" customFormat="1" ht="71.25" x14ac:dyDescent="0.2">
      <c r="A20" s="7" t="s">
        <v>16</v>
      </c>
      <c r="B20" s="4" t="s">
        <v>30</v>
      </c>
      <c r="C20" s="9" t="s">
        <v>17</v>
      </c>
      <c r="D20" s="5" t="s">
        <v>18</v>
      </c>
      <c r="E20" s="6">
        <v>45475</v>
      </c>
      <c r="F20" s="37">
        <v>16850.400000000001</v>
      </c>
      <c r="G20" s="6">
        <v>46022</v>
      </c>
      <c r="H20" s="37">
        <v>16850.400000000001</v>
      </c>
      <c r="I20" s="35">
        <f t="shared" ref="I20:I56" si="1">+H20-F20</f>
        <v>0</v>
      </c>
      <c r="J20" s="7"/>
    </row>
    <row r="21" spans="1:10" s="8" customFormat="1" ht="71.25" x14ac:dyDescent="0.2">
      <c r="A21" s="3" t="s">
        <v>19</v>
      </c>
      <c r="B21" s="4" t="s">
        <v>28</v>
      </c>
      <c r="C21" s="9" t="s">
        <v>20</v>
      </c>
      <c r="D21" s="5" t="s">
        <v>21</v>
      </c>
      <c r="E21" s="6">
        <v>45472</v>
      </c>
      <c r="F21" s="37">
        <v>57741.33</v>
      </c>
      <c r="G21" s="6">
        <v>45657</v>
      </c>
      <c r="H21" s="37">
        <v>57741.33</v>
      </c>
      <c r="I21" s="35">
        <f t="shared" si="1"/>
        <v>0</v>
      </c>
      <c r="J21" s="7"/>
    </row>
    <row r="22" spans="1:10" s="8" customFormat="1" ht="85.5" x14ac:dyDescent="0.2">
      <c r="A22" s="16" t="s">
        <v>24</v>
      </c>
      <c r="B22" s="4" t="s">
        <v>29</v>
      </c>
      <c r="C22" s="9" t="s">
        <v>22</v>
      </c>
      <c r="D22" s="5" t="s">
        <v>13</v>
      </c>
      <c r="E22" s="6">
        <v>45477</v>
      </c>
      <c r="F22" s="37">
        <v>102104.99</v>
      </c>
      <c r="G22" s="6">
        <v>46022</v>
      </c>
      <c r="H22" s="37">
        <v>102104.99</v>
      </c>
      <c r="I22" s="35">
        <f t="shared" si="1"/>
        <v>0</v>
      </c>
      <c r="J22" s="7"/>
    </row>
    <row r="23" spans="1:10" s="8" customFormat="1" ht="43.9" customHeight="1" x14ac:dyDescent="0.2">
      <c r="A23" s="16" t="s">
        <v>86</v>
      </c>
      <c r="B23" s="10" t="s">
        <v>85</v>
      </c>
      <c r="C23" s="9" t="s">
        <v>90</v>
      </c>
      <c r="D23" s="5" t="s">
        <v>87</v>
      </c>
      <c r="E23" s="6">
        <v>45474</v>
      </c>
      <c r="F23" s="37">
        <v>8260</v>
      </c>
      <c r="G23" s="6">
        <v>45657</v>
      </c>
      <c r="H23" s="37">
        <v>8260</v>
      </c>
      <c r="I23" s="35">
        <f t="shared" si="1"/>
        <v>0</v>
      </c>
      <c r="J23" s="7"/>
    </row>
    <row r="24" spans="1:10" s="8" customFormat="1" ht="43.9" customHeight="1" x14ac:dyDescent="0.2">
      <c r="A24" s="16" t="s">
        <v>86</v>
      </c>
      <c r="B24" s="10" t="s">
        <v>85</v>
      </c>
      <c r="C24" s="9" t="s">
        <v>91</v>
      </c>
      <c r="D24" s="5" t="s">
        <v>88</v>
      </c>
      <c r="E24" s="6">
        <v>45474</v>
      </c>
      <c r="F24" s="37">
        <v>2400</v>
      </c>
      <c r="G24" s="6">
        <v>45657</v>
      </c>
      <c r="H24" s="37">
        <v>2400</v>
      </c>
      <c r="I24" s="35">
        <f t="shared" si="1"/>
        <v>0</v>
      </c>
      <c r="J24" s="7"/>
    </row>
    <row r="25" spans="1:10" s="8" customFormat="1" ht="43.9" customHeight="1" x14ac:dyDescent="0.2">
      <c r="A25" s="16" t="s">
        <v>86</v>
      </c>
      <c r="B25" s="10" t="s">
        <v>85</v>
      </c>
      <c r="C25" s="9" t="s">
        <v>92</v>
      </c>
      <c r="D25" s="5" t="s">
        <v>89</v>
      </c>
      <c r="E25" s="6">
        <v>45482</v>
      </c>
      <c r="F25" s="37">
        <v>2220</v>
      </c>
      <c r="G25" s="6">
        <v>45657</v>
      </c>
      <c r="H25" s="37">
        <v>2220</v>
      </c>
      <c r="I25" s="35">
        <f t="shared" si="1"/>
        <v>0</v>
      </c>
      <c r="J25" s="7"/>
    </row>
    <row r="26" spans="1:10" s="8" customFormat="1" ht="57" x14ac:dyDescent="0.2">
      <c r="A26" s="7" t="s">
        <v>23</v>
      </c>
      <c r="B26" s="4" t="s">
        <v>27</v>
      </c>
      <c r="C26" s="9" t="s">
        <v>25</v>
      </c>
      <c r="D26" s="5" t="s">
        <v>26</v>
      </c>
      <c r="E26" s="6">
        <v>45462</v>
      </c>
      <c r="F26" s="37">
        <v>1947</v>
      </c>
      <c r="G26" s="6">
        <v>45657</v>
      </c>
      <c r="H26" s="37">
        <v>1947</v>
      </c>
      <c r="I26" s="35">
        <f t="shared" si="1"/>
        <v>0</v>
      </c>
      <c r="J26" s="7"/>
    </row>
    <row r="27" spans="1:10" s="8" customFormat="1" ht="57" x14ac:dyDescent="0.2">
      <c r="A27" s="7" t="s">
        <v>23</v>
      </c>
      <c r="B27" s="4" t="s">
        <v>27</v>
      </c>
      <c r="C27" s="9" t="s">
        <v>32</v>
      </c>
      <c r="D27" s="5" t="s">
        <v>33</v>
      </c>
      <c r="E27" s="6">
        <v>45476</v>
      </c>
      <c r="F27" s="37">
        <v>8260</v>
      </c>
      <c r="G27" s="6">
        <v>45657</v>
      </c>
      <c r="H27" s="37">
        <v>8260</v>
      </c>
      <c r="I27" s="35">
        <f t="shared" si="1"/>
        <v>0</v>
      </c>
      <c r="J27" s="7"/>
    </row>
    <row r="28" spans="1:10" s="8" customFormat="1" ht="57" x14ac:dyDescent="0.2">
      <c r="A28" s="7" t="s">
        <v>23</v>
      </c>
      <c r="B28" s="4" t="s">
        <v>27</v>
      </c>
      <c r="C28" s="9" t="s">
        <v>34</v>
      </c>
      <c r="D28" s="5" t="s">
        <v>35</v>
      </c>
      <c r="E28" s="6">
        <v>45478</v>
      </c>
      <c r="F28" s="37">
        <v>5215.6000000000004</v>
      </c>
      <c r="G28" s="6">
        <v>45657</v>
      </c>
      <c r="H28" s="37">
        <v>5215.6000000000004</v>
      </c>
      <c r="I28" s="35">
        <f t="shared" si="1"/>
        <v>0</v>
      </c>
      <c r="J28" s="7"/>
    </row>
    <row r="29" spans="1:10" s="8" customFormat="1" ht="71.25" x14ac:dyDescent="0.2">
      <c r="A29" s="3" t="s">
        <v>37</v>
      </c>
      <c r="B29" s="4" t="s">
        <v>36</v>
      </c>
      <c r="C29" s="9" t="s">
        <v>38</v>
      </c>
      <c r="D29" s="5" t="s">
        <v>12</v>
      </c>
      <c r="E29" s="6">
        <v>45488</v>
      </c>
      <c r="F29" s="37">
        <v>205320</v>
      </c>
      <c r="G29" s="6">
        <v>45657</v>
      </c>
      <c r="H29" s="37">
        <v>205320</v>
      </c>
      <c r="I29" s="35">
        <f t="shared" si="1"/>
        <v>0</v>
      </c>
      <c r="J29" s="7"/>
    </row>
    <row r="30" spans="1:10" s="8" customFormat="1" ht="71.25" x14ac:dyDescent="0.2">
      <c r="A30" s="3" t="s">
        <v>48</v>
      </c>
      <c r="B30" s="4" t="s">
        <v>49</v>
      </c>
      <c r="C30" s="9" t="s">
        <v>54</v>
      </c>
      <c r="D30" s="5" t="s">
        <v>50</v>
      </c>
      <c r="E30" s="6">
        <v>45476</v>
      </c>
      <c r="F30" s="37">
        <v>81443.600000000006</v>
      </c>
      <c r="G30" s="6">
        <v>46022</v>
      </c>
      <c r="H30" s="37">
        <v>81443.600000000006</v>
      </c>
      <c r="I30" s="35">
        <f t="shared" si="1"/>
        <v>0</v>
      </c>
      <c r="J30" s="7"/>
    </row>
    <row r="31" spans="1:10" s="8" customFormat="1" ht="69" customHeight="1" x14ac:dyDescent="0.2">
      <c r="A31" s="3" t="s">
        <v>52</v>
      </c>
      <c r="B31" s="4" t="s">
        <v>51</v>
      </c>
      <c r="C31" s="9" t="s">
        <v>55</v>
      </c>
      <c r="D31" s="5" t="s">
        <v>53</v>
      </c>
      <c r="E31" s="6">
        <v>45483</v>
      </c>
      <c r="F31" s="37">
        <v>8614</v>
      </c>
      <c r="G31" s="6">
        <v>45657</v>
      </c>
      <c r="H31" s="37">
        <v>8614</v>
      </c>
      <c r="I31" s="35">
        <f t="shared" si="1"/>
        <v>0</v>
      </c>
      <c r="J31" s="7"/>
    </row>
    <row r="32" spans="1:10" s="8" customFormat="1" ht="71.25" x14ac:dyDescent="0.2">
      <c r="A32" s="3" t="s">
        <v>41</v>
      </c>
      <c r="B32" s="10" t="s">
        <v>40</v>
      </c>
      <c r="C32" s="9" t="s">
        <v>44</v>
      </c>
      <c r="D32" s="5" t="s">
        <v>45</v>
      </c>
      <c r="E32" s="6">
        <v>45488</v>
      </c>
      <c r="F32" s="37">
        <v>111850.43</v>
      </c>
      <c r="G32" s="6">
        <v>45657</v>
      </c>
      <c r="H32" s="37">
        <v>111850.43</v>
      </c>
      <c r="I32" s="35">
        <f t="shared" si="1"/>
        <v>0</v>
      </c>
      <c r="J32" s="7"/>
    </row>
    <row r="33" spans="1:13" s="8" customFormat="1" ht="81.599999999999994" customHeight="1" x14ac:dyDescent="0.2">
      <c r="A33" s="7" t="s">
        <v>46</v>
      </c>
      <c r="B33" s="4" t="s">
        <v>47</v>
      </c>
      <c r="C33" s="9" t="s">
        <v>42</v>
      </c>
      <c r="D33" s="5" t="s">
        <v>43</v>
      </c>
      <c r="E33" s="6">
        <v>45489</v>
      </c>
      <c r="F33" s="37">
        <v>131589.98000000001</v>
      </c>
      <c r="G33" s="6">
        <v>46022</v>
      </c>
      <c r="H33" s="37">
        <v>131589.98000000001</v>
      </c>
      <c r="I33" s="35">
        <f t="shared" si="1"/>
        <v>0</v>
      </c>
      <c r="J33" s="7"/>
    </row>
    <row r="34" spans="1:13" ht="20.25" customHeight="1" x14ac:dyDescent="0.25">
      <c r="A34" s="20" t="s">
        <v>101</v>
      </c>
      <c r="B34" s="21" t="s">
        <v>102</v>
      </c>
      <c r="C34" s="22">
        <v>194</v>
      </c>
      <c r="D34" s="22" t="s">
        <v>103</v>
      </c>
      <c r="E34" s="23">
        <v>45471</v>
      </c>
      <c r="F34" s="24">
        <v>328375.02</v>
      </c>
      <c r="G34" s="25">
        <v>45657</v>
      </c>
      <c r="H34" s="40">
        <f>F34</f>
        <v>328375.02</v>
      </c>
      <c r="I34" s="35">
        <f t="shared" si="1"/>
        <v>0</v>
      </c>
      <c r="J34" s="26"/>
      <c r="K34" s="27"/>
    </row>
    <row r="35" spans="1:13" ht="24.75" customHeight="1" x14ac:dyDescent="0.25">
      <c r="A35" s="20" t="s">
        <v>101</v>
      </c>
      <c r="B35" s="21" t="s">
        <v>102</v>
      </c>
      <c r="C35" s="22">
        <v>189</v>
      </c>
      <c r="D35" s="22" t="s">
        <v>104</v>
      </c>
      <c r="E35" s="23">
        <v>45471</v>
      </c>
      <c r="F35" s="24">
        <v>986277.33</v>
      </c>
      <c r="G35" s="25">
        <v>45657</v>
      </c>
      <c r="H35" s="40">
        <f>F35</f>
        <v>986277.33</v>
      </c>
      <c r="I35" s="35">
        <f t="shared" si="1"/>
        <v>0</v>
      </c>
      <c r="J35" s="28"/>
      <c r="K35" s="27"/>
    </row>
    <row r="36" spans="1:13" ht="21" customHeight="1" x14ac:dyDescent="0.25">
      <c r="A36" s="20" t="s">
        <v>101</v>
      </c>
      <c r="B36" s="21" t="s">
        <v>102</v>
      </c>
      <c r="C36" s="22">
        <v>95</v>
      </c>
      <c r="D36" s="22" t="s">
        <v>105</v>
      </c>
      <c r="E36" s="23">
        <v>45471</v>
      </c>
      <c r="F36" s="29">
        <v>76095.55</v>
      </c>
      <c r="G36" s="25">
        <v>45657</v>
      </c>
      <c r="H36" s="40">
        <f t="shared" ref="H36:H39" si="2">F36</f>
        <v>76095.55</v>
      </c>
      <c r="I36" s="35">
        <f t="shared" si="1"/>
        <v>0</v>
      </c>
      <c r="J36" s="7"/>
      <c r="K36" s="27"/>
    </row>
    <row r="37" spans="1:13" ht="21" customHeight="1" x14ac:dyDescent="0.25">
      <c r="A37" s="20" t="s">
        <v>101</v>
      </c>
      <c r="B37" s="21" t="s">
        <v>102</v>
      </c>
      <c r="C37" s="22">
        <v>177</v>
      </c>
      <c r="D37" s="22" t="s">
        <v>106</v>
      </c>
      <c r="E37" s="23">
        <v>45471</v>
      </c>
      <c r="F37" s="29">
        <v>20572.5</v>
      </c>
      <c r="G37" s="25">
        <v>45657</v>
      </c>
      <c r="H37" s="40">
        <f t="shared" si="2"/>
        <v>20572.5</v>
      </c>
      <c r="I37" s="35">
        <f t="shared" si="1"/>
        <v>0</v>
      </c>
      <c r="J37" s="7"/>
      <c r="K37" s="27"/>
    </row>
    <row r="38" spans="1:13" ht="18.75" customHeight="1" x14ac:dyDescent="0.25">
      <c r="A38" s="20" t="s">
        <v>107</v>
      </c>
      <c r="B38" s="21" t="s">
        <v>102</v>
      </c>
      <c r="C38" s="22">
        <v>1734455</v>
      </c>
      <c r="D38" s="23" t="s">
        <v>108</v>
      </c>
      <c r="E38" s="23">
        <v>45478</v>
      </c>
      <c r="F38" s="29">
        <v>21476</v>
      </c>
      <c r="G38" s="25">
        <v>45657</v>
      </c>
      <c r="H38" s="40">
        <f t="shared" si="2"/>
        <v>21476</v>
      </c>
      <c r="I38" s="35">
        <f t="shared" si="1"/>
        <v>0</v>
      </c>
      <c r="J38" s="7"/>
      <c r="K38" s="27"/>
    </row>
    <row r="39" spans="1:13" ht="21" customHeight="1" x14ac:dyDescent="0.25">
      <c r="A39" s="20" t="s">
        <v>107</v>
      </c>
      <c r="B39" s="21" t="s">
        <v>102</v>
      </c>
      <c r="C39" s="22">
        <v>74449396</v>
      </c>
      <c r="D39" s="23" t="s">
        <v>109</v>
      </c>
      <c r="E39" s="23">
        <v>45471</v>
      </c>
      <c r="F39" s="29">
        <v>101010.72</v>
      </c>
      <c r="G39" s="25">
        <v>45657</v>
      </c>
      <c r="H39" s="40">
        <f t="shared" si="2"/>
        <v>101010.72</v>
      </c>
      <c r="I39" s="35">
        <f t="shared" si="1"/>
        <v>0</v>
      </c>
      <c r="J39" s="7"/>
      <c r="K39" s="27"/>
    </row>
    <row r="40" spans="1:13" ht="21" customHeight="1" x14ac:dyDescent="0.25">
      <c r="A40" s="20" t="s">
        <v>110</v>
      </c>
      <c r="B40" s="21" t="s">
        <v>102</v>
      </c>
      <c r="C40" s="22">
        <v>466603</v>
      </c>
      <c r="D40" s="23" t="s">
        <v>111</v>
      </c>
      <c r="E40" s="23">
        <v>45469</v>
      </c>
      <c r="F40" s="29">
        <v>27177.1</v>
      </c>
      <c r="G40" s="25">
        <v>45657</v>
      </c>
      <c r="H40" s="41">
        <f>F40</f>
        <v>27177.1</v>
      </c>
      <c r="I40" s="35">
        <f t="shared" si="1"/>
        <v>0</v>
      </c>
      <c r="J40" s="7"/>
      <c r="K40" s="27"/>
      <c r="M40" t="s">
        <v>112</v>
      </c>
    </row>
    <row r="41" spans="1:13" ht="21" customHeight="1" x14ac:dyDescent="0.25">
      <c r="A41" s="20" t="s">
        <v>113</v>
      </c>
      <c r="B41" s="21" t="s">
        <v>114</v>
      </c>
      <c r="C41" s="22" t="s">
        <v>115</v>
      </c>
      <c r="D41" s="23" t="s">
        <v>116</v>
      </c>
      <c r="E41" s="23">
        <v>45473</v>
      </c>
      <c r="F41" s="29">
        <v>501819.55</v>
      </c>
      <c r="G41" s="25">
        <v>45657</v>
      </c>
      <c r="H41" s="41">
        <f t="shared" ref="H41:H56" si="3">F41</f>
        <v>501819.55</v>
      </c>
      <c r="I41" s="35">
        <f t="shared" si="1"/>
        <v>0</v>
      </c>
      <c r="J41" s="7"/>
      <c r="K41" s="27"/>
    </row>
    <row r="42" spans="1:13" ht="21" customHeight="1" x14ac:dyDescent="0.25">
      <c r="A42" s="20" t="s">
        <v>113</v>
      </c>
      <c r="B42" s="21" t="s">
        <v>114</v>
      </c>
      <c r="C42" s="22" t="s">
        <v>117</v>
      </c>
      <c r="D42" s="23" t="s">
        <v>118</v>
      </c>
      <c r="E42" s="23">
        <v>45473</v>
      </c>
      <c r="F42" s="29">
        <v>19891.310000000001</v>
      </c>
      <c r="G42" s="25">
        <v>45657</v>
      </c>
      <c r="H42" s="41">
        <f t="shared" si="3"/>
        <v>19891.310000000001</v>
      </c>
      <c r="I42" s="35">
        <f t="shared" si="1"/>
        <v>0</v>
      </c>
      <c r="J42" s="7"/>
      <c r="K42" s="27"/>
    </row>
    <row r="43" spans="1:13" ht="21" customHeight="1" x14ac:dyDescent="0.25">
      <c r="A43" s="20" t="s">
        <v>113</v>
      </c>
      <c r="B43" s="21" t="s">
        <v>114</v>
      </c>
      <c r="C43" s="22" t="s">
        <v>119</v>
      </c>
      <c r="D43" s="23" t="s">
        <v>120</v>
      </c>
      <c r="E43" s="23" t="s">
        <v>121</v>
      </c>
      <c r="F43" s="29">
        <v>21308.07</v>
      </c>
      <c r="G43" s="25">
        <v>45657</v>
      </c>
      <c r="H43" s="41">
        <f t="shared" si="3"/>
        <v>21308.07</v>
      </c>
      <c r="I43" s="35">
        <f t="shared" si="1"/>
        <v>0</v>
      </c>
      <c r="J43" s="7"/>
      <c r="K43" s="27"/>
    </row>
    <row r="44" spans="1:13" ht="21" customHeight="1" x14ac:dyDescent="0.25">
      <c r="A44" s="20" t="s">
        <v>122</v>
      </c>
      <c r="B44" s="21" t="s">
        <v>114</v>
      </c>
      <c r="C44" s="22" t="s">
        <v>123</v>
      </c>
      <c r="D44" s="23" t="s">
        <v>124</v>
      </c>
      <c r="E44" s="23">
        <v>45461</v>
      </c>
      <c r="F44" s="29">
        <v>21884.91</v>
      </c>
      <c r="G44" s="25">
        <v>45657</v>
      </c>
      <c r="H44" s="41">
        <f t="shared" si="3"/>
        <v>21884.91</v>
      </c>
      <c r="I44" s="35">
        <f t="shared" si="1"/>
        <v>0</v>
      </c>
      <c r="J44" s="7"/>
      <c r="K44" s="27"/>
    </row>
    <row r="45" spans="1:13" ht="21" customHeight="1" x14ac:dyDescent="0.25">
      <c r="A45" s="20" t="s">
        <v>122</v>
      </c>
      <c r="B45" s="21" t="s">
        <v>114</v>
      </c>
      <c r="C45" s="22" t="s">
        <v>125</v>
      </c>
      <c r="D45" s="23" t="s">
        <v>126</v>
      </c>
      <c r="E45" s="23">
        <v>45460</v>
      </c>
      <c r="F45" s="29">
        <v>18883.03</v>
      </c>
      <c r="G45" s="25">
        <v>45657</v>
      </c>
      <c r="H45" s="41">
        <f t="shared" si="3"/>
        <v>18883.03</v>
      </c>
      <c r="I45" s="35">
        <f t="shared" si="1"/>
        <v>0</v>
      </c>
      <c r="J45" s="7"/>
      <c r="K45" s="27"/>
    </row>
    <row r="46" spans="1:13" ht="21" customHeight="1" x14ac:dyDescent="0.25">
      <c r="A46" s="30" t="s">
        <v>127</v>
      </c>
      <c r="B46" s="21" t="s">
        <v>128</v>
      </c>
      <c r="C46" s="22">
        <v>3849970</v>
      </c>
      <c r="D46" s="23" t="s">
        <v>129</v>
      </c>
      <c r="E46" s="23">
        <v>45474</v>
      </c>
      <c r="F46" s="29">
        <v>707698.48</v>
      </c>
      <c r="G46" s="25">
        <v>46022</v>
      </c>
      <c r="H46" s="41">
        <f t="shared" si="3"/>
        <v>707698.48</v>
      </c>
      <c r="I46" s="35">
        <f t="shared" si="1"/>
        <v>0</v>
      </c>
      <c r="J46" s="20"/>
      <c r="K46" s="27"/>
    </row>
    <row r="47" spans="1:13" ht="21" customHeight="1" x14ac:dyDescent="0.25">
      <c r="A47" s="30" t="s">
        <v>130</v>
      </c>
      <c r="B47" s="21" t="s">
        <v>131</v>
      </c>
      <c r="C47" s="22">
        <v>3147140</v>
      </c>
      <c r="D47" s="23" t="s">
        <v>132</v>
      </c>
      <c r="E47" s="23">
        <v>45474</v>
      </c>
      <c r="F47" s="29">
        <v>27027.42</v>
      </c>
      <c r="G47" s="25">
        <v>46022</v>
      </c>
      <c r="H47" s="41">
        <f>F47</f>
        <v>27027.42</v>
      </c>
      <c r="I47" s="35">
        <f t="shared" si="1"/>
        <v>0</v>
      </c>
      <c r="J47" s="20"/>
      <c r="K47" s="27"/>
    </row>
    <row r="48" spans="1:13" ht="21" customHeight="1" x14ac:dyDescent="0.25">
      <c r="A48" s="30" t="s">
        <v>133</v>
      </c>
      <c r="B48" s="21" t="s">
        <v>128</v>
      </c>
      <c r="C48" s="22">
        <v>184057</v>
      </c>
      <c r="D48" s="23" t="s">
        <v>134</v>
      </c>
      <c r="E48" s="23">
        <v>45462</v>
      </c>
      <c r="F48" s="29">
        <v>338930.2</v>
      </c>
      <c r="G48" s="25">
        <v>45657</v>
      </c>
      <c r="H48" s="41">
        <f>F48</f>
        <v>338930.2</v>
      </c>
      <c r="I48" s="35">
        <f t="shared" si="1"/>
        <v>0</v>
      </c>
      <c r="J48" s="20"/>
      <c r="K48" s="27"/>
    </row>
    <row r="49" spans="1:11" ht="21" customHeight="1" x14ac:dyDescent="0.25">
      <c r="A49" s="30" t="s">
        <v>135</v>
      </c>
      <c r="B49" s="21" t="s">
        <v>114</v>
      </c>
      <c r="C49" s="22">
        <v>6753283</v>
      </c>
      <c r="D49" s="23" t="s">
        <v>136</v>
      </c>
      <c r="E49" s="23">
        <v>45476</v>
      </c>
      <c r="F49" s="29">
        <v>4213.4399999999996</v>
      </c>
      <c r="G49" s="25">
        <v>45657</v>
      </c>
      <c r="H49" s="41">
        <f t="shared" si="3"/>
        <v>4213.4399999999996</v>
      </c>
      <c r="I49" s="35">
        <f t="shared" si="1"/>
        <v>0</v>
      </c>
      <c r="J49" s="7"/>
      <c r="K49" s="27"/>
    </row>
    <row r="50" spans="1:11" ht="21" customHeight="1" x14ac:dyDescent="0.25">
      <c r="A50" s="30" t="s">
        <v>135</v>
      </c>
      <c r="B50" s="21" t="s">
        <v>114</v>
      </c>
      <c r="C50" s="22">
        <v>6978880</v>
      </c>
      <c r="D50" s="23" t="s">
        <v>137</v>
      </c>
      <c r="E50" s="23">
        <v>45481</v>
      </c>
      <c r="F50" s="29">
        <v>5603.92</v>
      </c>
      <c r="G50" s="25">
        <v>45657</v>
      </c>
      <c r="H50" s="41">
        <f t="shared" si="3"/>
        <v>5603.92</v>
      </c>
      <c r="I50" s="35">
        <f t="shared" si="1"/>
        <v>0</v>
      </c>
      <c r="J50" s="7"/>
      <c r="K50" s="27"/>
    </row>
    <row r="51" spans="1:11" ht="21" customHeight="1" x14ac:dyDescent="0.25">
      <c r="A51" s="30" t="s">
        <v>135</v>
      </c>
      <c r="B51" s="21" t="s">
        <v>114</v>
      </c>
      <c r="C51" s="22">
        <v>6700653</v>
      </c>
      <c r="D51" s="23" t="s">
        <v>138</v>
      </c>
      <c r="E51" s="23">
        <v>45474</v>
      </c>
      <c r="F51" s="29">
        <v>16980.54</v>
      </c>
      <c r="G51" s="25">
        <v>45657</v>
      </c>
      <c r="H51" s="41">
        <f t="shared" si="3"/>
        <v>16980.54</v>
      </c>
      <c r="I51" s="35">
        <f t="shared" si="1"/>
        <v>0</v>
      </c>
      <c r="J51" s="7"/>
      <c r="K51" s="27"/>
    </row>
    <row r="52" spans="1:11" ht="21" customHeight="1" x14ac:dyDescent="0.25">
      <c r="A52" s="30" t="s">
        <v>135</v>
      </c>
      <c r="B52" s="21" t="s">
        <v>114</v>
      </c>
      <c r="C52" s="22">
        <v>6978646</v>
      </c>
      <c r="D52" s="23" t="s">
        <v>139</v>
      </c>
      <c r="E52" s="23">
        <v>45481</v>
      </c>
      <c r="F52" s="29">
        <v>10940.94</v>
      </c>
      <c r="G52" s="25">
        <v>45657</v>
      </c>
      <c r="H52" s="41">
        <f t="shared" si="3"/>
        <v>10940.94</v>
      </c>
      <c r="I52" s="35">
        <f t="shared" si="1"/>
        <v>0</v>
      </c>
      <c r="J52" s="7"/>
      <c r="K52" s="27"/>
    </row>
    <row r="53" spans="1:11" ht="21" customHeight="1" x14ac:dyDescent="0.25">
      <c r="A53" s="31" t="s">
        <v>140</v>
      </c>
      <c r="B53" s="31" t="s">
        <v>141</v>
      </c>
      <c r="C53" s="32" t="s">
        <v>142</v>
      </c>
      <c r="D53" s="23" t="s">
        <v>143</v>
      </c>
      <c r="E53" s="23">
        <v>45463</v>
      </c>
      <c r="F53" s="29">
        <v>63960</v>
      </c>
      <c r="G53" s="23">
        <v>45657</v>
      </c>
      <c r="H53" s="41">
        <f t="shared" si="3"/>
        <v>63960</v>
      </c>
      <c r="I53" s="35">
        <f t="shared" si="1"/>
        <v>0</v>
      </c>
      <c r="J53" s="7"/>
    </row>
    <row r="54" spans="1:11" ht="21" customHeight="1" x14ac:dyDescent="0.25">
      <c r="A54" s="31" t="s">
        <v>144</v>
      </c>
      <c r="B54" s="31" t="s">
        <v>141</v>
      </c>
      <c r="C54" s="32" t="s">
        <v>145</v>
      </c>
      <c r="D54" s="23" t="s">
        <v>146</v>
      </c>
      <c r="E54" s="23">
        <v>45479</v>
      </c>
      <c r="F54" s="29">
        <v>64185.14</v>
      </c>
      <c r="G54" s="23">
        <v>45657</v>
      </c>
      <c r="H54" s="41">
        <f t="shared" si="3"/>
        <v>64185.14</v>
      </c>
      <c r="I54" s="35">
        <f t="shared" si="1"/>
        <v>0</v>
      </c>
      <c r="J54" s="7"/>
    </row>
    <row r="55" spans="1:11" ht="21" customHeight="1" x14ac:dyDescent="0.25">
      <c r="A55" s="31" t="s">
        <v>147</v>
      </c>
      <c r="B55" s="31" t="s">
        <v>141</v>
      </c>
      <c r="C55" s="22">
        <v>116</v>
      </c>
      <c r="D55" s="23" t="s">
        <v>148</v>
      </c>
      <c r="E55" s="23">
        <v>45066</v>
      </c>
      <c r="F55" s="29">
        <v>1102982.1299999999</v>
      </c>
      <c r="G55" s="25">
        <v>45657</v>
      </c>
      <c r="H55" s="41">
        <f t="shared" si="3"/>
        <v>1102982.1299999999</v>
      </c>
      <c r="I55" s="35">
        <f t="shared" si="1"/>
        <v>0</v>
      </c>
      <c r="J55" s="7"/>
    </row>
    <row r="56" spans="1:11" ht="21" customHeight="1" x14ac:dyDescent="0.25">
      <c r="A56" s="31" t="s">
        <v>149</v>
      </c>
      <c r="B56" s="31" t="s">
        <v>141</v>
      </c>
      <c r="C56" s="22">
        <v>542</v>
      </c>
      <c r="D56" s="23" t="s">
        <v>150</v>
      </c>
      <c r="E56" s="23">
        <v>45472</v>
      </c>
      <c r="F56" s="29">
        <v>89387.28</v>
      </c>
      <c r="G56" s="23">
        <v>45657</v>
      </c>
      <c r="H56" s="41">
        <f t="shared" si="3"/>
        <v>89387.28</v>
      </c>
      <c r="I56" s="35">
        <f t="shared" si="1"/>
        <v>0</v>
      </c>
      <c r="J56" s="7"/>
    </row>
    <row r="58" spans="1:11" s="8" customFormat="1" ht="14.25" x14ac:dyDescent="0.2">
      <c r="A58" s="42" t="s">
        <v>154</v>
      </c>
      <c r="C58" s="43" t="s">
        <v>155</v>
      </c>
      <c r="D58" s="43"/>
      <c r="E58" s="42"/>
      <c r="G58" s="43" t="s">
        <v>156</v>
      </c>
      <c r="H58" s="43"/>
      <c r="I58" s="43"/>
    </row>
    <row r="59" spans="1:11" s="8" customFormat="1" ht="27.75" customHeight="1" x14ac:dyDescent="0.2">
      <c r="A59" s="44" t="s">
        <v>157</v>
      </c>
      <c r="C59" s="45" t="s">
        <v>158</v>
      </c>
      <c r="D59" s="45"/>
      <c r="E59" s="42"/>
      <c r="G59" s="43" t="s">
        <v>159</v>
      </c>
      <c r="H59" s="43"/>
      <c r="I59" s="43"/>
    </row>
    <row r="60" spans="1:11" s="8" customFormat="1" ht="14.25" x14ac:dyDescent="0.2">
      <c r="A60" s="46" t="s">
        <v>160</v>
      </c>
      <c r="C60" s="47" t="s">
        <v>161</v>
      </c>
      <c r="D60" s="47"/>
      <c r="E60" s="42"/>
      <c r="G60" s="47" t="s">
        <v>162</v>
      </c>
      <c r="H60" s="47"/>
      <c r="I60" s="47"/>
      <c r="J60" s="48"/>
      <c r="K60" s="49"/>
    </row>
    <row r="61" spans="1:11" s="8" customFormat="1" ht="14.25" x14ac:dyDescent="0.2">
      <c r="A61" s="44" t="s">
        <v>163</v>
      </c>
      <c r="C61" s="45" t="s">
        <v>164</v>
      </c>
      <c r="D61" s="45"/>
      <c r="E61" s="42"/>
      <c r="G61" s="45" t="s">
        <v>165</v>
      </c>
      <c r="H61" s="45"/>
      <c r="I61" s="45"/>
      <c r="J61" s="50"/>
    </row>
    <row r="62" spans="1:11" x14ac:dyDescent="0.25">
      <c r="G62"/>
      <c r="H62"/>
    </row>
    <row r="63" spans="1:11" x14ac:dyDescent="0.25">
      <c r="G63"/>
      <c r="H63"/>
    </row>
    <row r="64" spans="1:11" x14ac:dyDescent="0.25">
      <c r="G64"/>
      <c r="H64"/>
    </row>
    <row r="65" spans="7:8" x14ac:dyDescent="0.25">
      <c r="G65"/>
      <c r="H65"/>
    </row>
    <row r="66" spans="7:8" x14ac:dyDescent="0.25">
      <c r="G66"/>
      <c r="H66"/>
    </row>
  </sheetData>
  <mergeCells count="11">
    <mergeCell ref="C59:D59"/>
    <mergeCell ref="G59:I59"/>
    <mergeCell ref="C60:D60"/>
    <mergeCell ref="G60:I60"/>
    <mergeCell ref="C61:D61"/>
    <mergeCell ref="G61:I61"/>
    <mergeCell ref="B4:J4"/>
    <mergeCell ref="B5:J5"/>
    <mergeCell ref="B6:J6"/>
    <mergeCell ref="C58:D58"/>
    <mergeCell ref="G58:I58"/>
  </mergeCells>
  <pageMargins left="0" right="0" top="0.55118110236220474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julio</vt:lpstr>
      <vt:lpstr>julio!Print_Titles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2024-08-05T15:05:59Z</cp:lastPrinted>
  <dcterms:created xsi:type="dcterms:W3CDTF">2024-07-22T16:21:05Z</dcterms:created>
  <dcterms:modified xsi:type="dcterms:W3CDTF">2024-08-05T15:06:12Z</dcterms:modified>
</cp:coreProperties>
</file>