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D:\DOCUMENTOS DEL DISCO C\Desktop\Informaciones para el portal\Informaciones 2024\"/>
    </mc:Choice>
  </mc:AlternateContent>
  <xr:revisionPtr revIDLastSave="0" documentId="13_ncr:1_{3D9345B0-FE09-4813-BDDF-F86F032D4638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Cuentas por Pagar" sheetId="3" r:id="rId1"/>
    <sheet name="mayo" sheetId="1" r:id="rId2"/>
  </sheets>
  <definedNames>
    <definedName name="_xlnm.Print_Titles" localSheetId="0">'Cuentas por Pagar'!$1:$1</definedName>
    <definedName name="_xlnm.Print_Titles" localSheetId="1">mayo!$1:$9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6" i="1" l="1"/>
  <c r="H50" i="3" l="1"/>
  <c r="G50" i="3"/>
  <c r="F50" i="3"/>
  <c r="E50" i="3"/>
  <c r="D50" i="3"/>
  <c r="H46" i="3"/>
  <c r="G46" i="3"/>
  <c r="F46" i="3"/>
  <c r="E46" i="3"/>
  <c r="D46" i="3"/>
  <c r="H42" i="3"/>
  <c r="G42" i="3"/>
  <c r="F42" i="3"/>
  <c r="E42" i="3"/>
  <c r="D42" i="3"/>
  <c r="H38" i="3"/>
  <c r="G38" i="3"/>
  <c r="F38" i="3"/>
  <c r="E38" i="3"/>
  <c r="D38" i="3"/>
  <c r="H34" i="3"/>
  <c r="G34" i="3"/>
  <c r="F34" i="3"/>
  <c r="E34" i="3"/>
  <c r="D34" i="3"/>
  <c r="H29" i="3"/>
  <c r="G29" i="3"/>
  <c r="F29" i="3"/>
  <c r="E29" i="3"/>
  <c r="D29" i="3"/>
  <c r="H25" i="3"/>
  <c r="G25" i="3"/>
  <c r="F25" i="3"/>
  <c r="E25" i="3"/>
  <c r="D25" i="3"/>
  <c r="H21" i="3"/>
  <c r="G21" i="3"/>
  <c r="F21" i="3"/>
  <c r="E21" i="3"/>
  <c r="D21" i="3"/>
  <c r="H16" i="3"/>
  <c r="G16" i="3"/>
  <c r="F16" i="3"/>
  <c r="E16" i="3"/>
  <c r="D16" i="3"/>
  <c r="H12" i="3"/>
  <c r="G12" i="3"/>
  <c r="F12" i="3"/>
  <c r="E12" i="3"/>
  <c r="D12" i="3"/>
  <c r="H8" i="3"/>
  <c r="G8" i="3"/>
  <c r="F8" i="3"/>
  <c r="E8" i="3"/>
  <c r="D8" i="3"/>
  <c r="H4" i="3"/>
  <c r="G4" i="3"/>
  <c r="F4" i="3"/>
  <c r="F52" i="3" s="1"/>
  <c r="E4" i="3"/>
  <c r="D4" i="3"/>
  <c r="E52" i="3" l="1"/>
  <c r="G52" i="3"/>
  <c r="H52" i="3"/>
  <c r="D52" i="3"/>
</calcChain>
</file>

<file path=xl/sharedStrings.xml><?xml version="1.0" encoding="utf-8"?>
<sst xmlns="http://schemas.openxmlformats.org/spreadsheetml/2006/main" count="207" uniqueCount="126">
  <si>
    <t>Fecha de registro</t>
  </si>
  <si>
    <t>No. de factura y/o comprobante</t>
  </si>
  <si>
    <t>Nombre del Proveedor</t>
  </si>
  <si>
    <t>Concepto</t>
  </si>
  <si>
    <t>Codificación por objetar</t>
  </si>
  <si>
    <t>Monto de la deuda en RD$</t>
  </si>
  <si>
    <t>Fecha limite de pago</t>
  </si>
  <si>
    <t>AGUA PLANETA AZUL, S.A.</t>
  </si>
  <si>
    <t>24 5 24</t>
  </si>
  <si>
    <t>23 5 24</t>
  </si>
  <si>
    <t>Preparado por:</t>
  </si>
  <si>
    <t>Revisado por:</t>
  </si>
  <si>
    <t>Autorizado por:</t>
  </si>
  <si>
    <t/>
  </si>
  <si>
    <t>___________________________</t>
  </si>
  <si>
    <t>______________________</t>
  </si>
  <si>
    <t>Kastia Méndez Silfa</t>
  </si>
  <si>
    <t>Graciela Reyes Sánchez</t>
  </si>
  <si>
    <t>Humberto Mendez de la Cruz</t>
  </si>
  <si>
    <t xml:space="preserve">Contadora </t>
  </si>
  <si>
    <t>Enc. División de Contabilidad</t>
  </si>
  <si>
    <t>Director Administrativo y Financiero</t>
  </si>
  <si>
    <r>
      <t>Correspondiente al mes :</t>
    </r>
    <r>
      <rPr>
        <b/>
        <u/>
        <sz val="12"/>
        <rFont val="Arial"/>
        <family val="2"/>
      </rPr>
      <t xml:space="preserve">  31 de mayo del año 2024</t>
    </r>
  </si>
  <si>
    <t>TOTAL CUENTAS POR PAGAR AL 31/05/2024</t>
  </si>
  <si>
    <t>"ESTADO DE CUENTAS POR PAGAR A SUPLIDORES AL 31 DE MAYO DEL 2024"</t>
  </si>
  <si>
    <t>Report Total</t>
  </si>
  <si>
    <t>AENOR DOMINICANA, SRL.</t>
  </si>
  <si>
    <t>131815367</t>
  </si>
  <si>
    <t>15 6 24</t>
  </si>
  <si>
    <t>16 5 24</t>
  </si>
  <si>
    <t>B1500000458</t>
  </si>
  <si>
    <t>DELICIAS DLM, SRL</t>
  </si>
  <si>
    <t>131312462</t>
  </si>
  <si>
    <t>27 6 24</t>
  </si>
  <si>
    <t>28 5 24</t>
  </si>
  <si>
    <t>B1500000392</t>
  </si>
  <si>
    <t>21 6 24</t>
  </si>
  <si>
    <t>22 5 24</t>
  </si>
  <si>
    <t>B1500000389</t>
  </si>
  <si>
    <t>131-505635</t>
  </si>
  <si>
    <t>23 6 24</t>
  </si>
  <si>
    <t>B1500002340</t>
  </si>
  <si>
    <t>Eco Petroleo Dominicana, S. A.</t>
  </si>
  <si>
    <t>130714835</t>
  </si>
  <si>
    <t>13 6 24</t>
  </si>
  <si>
    <t>14 5 24</t>
  </si>
  <si>
    <t>B1500002258</t>
  </si>
  <si>
    <t>Refriasu Logistic And Construtions, SRL</t>
  </si>
  <si>
    <t>130-324824</t>
  </si>
  <si>
    <t>B1500000209</t>
  </si>
  <si>
    <t>22 6 24</t>
  </si>
  <si>
    <t>B1500000210</t>
  </si>
  <si>
    <t>AUTOCENTRO NAVARRO, SRL</t>
  </si>
  <si>
    <t>101807199</t>
  </si>
  <si>
    <t>B1500003102</t>
  </si>
  <si>
    <t>101503939</t>
  </si>
  <si>
    <t>26 6 24</t>
  </si>
  <si>
    <t>27 5 24</t>
  </si>
  <si>
    <t>B1500175063</t>
  </si>
  <si>
    <t>Motor Plan S.A.</t>
  </si>
  <si>
    <t>101- 02555-7</t>
  </si>
  <si>
    <t>7 6 24</t>
  </si>
  <si>
    <t>8 5 24</t>
  </si>
  <si>
    <t>B1500001074</t>
  </si>
  <si>
    <t>Date Due</t>
  </si>
  <si>
    <t>Date</t>
  </si>
  <si>
    <t>Amount Due</t>
  </si>
  <si>
    <t>Mas de 90 Dias</t>
  </si>
  <si>
    <t>61 - 90</t>
  </si>
  <si>
    <t>31 - 60</t>
  </si>
  <si>
    <t>0 - 30</t>
  </si>
  <si>
    <t>Invoice/CM #</t>
  </si>
  <si>
    <t>Vendor</t>
  </si>
  <si>
    <t>Vendor ID</t>
  </si>
  <si>
    <t>Servicio de alquiler de vehiculo para uso del Departamento TI del SIUBEN, orden 2024-00018</t>
  </si>
  <si>
    <t>Contratación suministro de agua en botellon para el personal SIUBEN, segun orden 2024-00025.</t>
  </si>
  <si>
    <t>Compra de Baterías para diferentes usos de Adm-Ti del SIUBEN, orden 2024-00042.</t>
  </si>
  <si>
    <t>Servicio de mantenimiento preventivo y correctivo de los generadores electricos "Suministro e instalacion de contador" del SIUBEN, segun orden 2024-00035.</t>
  </si>
  <si>
    <t>B150000209</t>
  </si>
  <si>
    <t>Compra tickets de combustible para la operatividad de esta Unidad Ejecutora SIUBEN, segun orden 2024-00032.</t>
  </si>
  <si>
    <t>Servicio de mantenimiento preventivo y correctivo de los generadores electricos del SIUBEN, segun orden 2024-00035.</t>
  </si>
  <si>
    <t>Compra de Baterías para diferente uso Adm-TI del SIUBEN, orden 2024-00043.</t>
  </si>
  <si>
    <t xml:space="preserve">Contratacion servicios de catering para los colaboradores de esta Unidad Ejecutora SIUBEN, orden 2023-00136. </t>
  </si>
  <si>
    <t>Contratación de servicios de capacitacion "Implementacion y formacion Auditor Interno Norma ISO para el personal SIUBEN, orden 2024-00020.</t>
  </si>
  <si>
    <t>RAMIREZ &amp; MOJICA  ENVOY PACK COURIER EXPRESS, SRL</t>
  </si>
  <si>
    <t>B1500001522</t>
  </si>
  <si>
    <t>131588311</t>
  </si>
  <si>
    <t>1 5 24</t>
  </si>
  <si>
    <t>31 5 24</t>
  </si>
  <si>
    <t>Auto Servicio Automotriz Inteligente RD, Auto Sai RD SRL</t>
  </si>
  <si>
    <t>Servicio de Mantenimiento y Reparación de Flotilla Vehicular del SIUBEN, segun orden 2023-00043.</t>
  </si>
  <si>
    <t xml:space="preserve">Motor Plan S.A. </t>
  </si>
  <si>
    <t>101-019921</t>
  </si>
  <si>
    <t>Centro Cuesta Nacional, SAS.</t>
  </si>
  <si>
    <t>B1500198767</t>
  </si>
  <si>
    <t>131702953</t>
  </si>
  <si>
    <t>Enfoque Digital, SRL.</t>
  </si>
  <si>
    <t>B1500001108</t>
  </si>
  <si>
    <t>10 5 24</t>
  </si>
  <si>
    <t>9 6 24</t>
  </si>
  <si>
    <t>131719074</t>
  </si>
  <si>
    <t>PIBUKOR, SRL</t>
  </si>
  <si>
    <t>B1500000001</t>
  </si>
  <si>
    <t>29 5 24</t>
  </si>
  <si>
    <t>28 6 24</t>
  </si>
  <si>
    <t>Adquisicion de estufas electricas para uso de la Oficina Principal delSIUBEN, orden 2024-00044.</t>
  </si>
  <si>
    <t>Compra de audifonos inalambrico, para uso del Dpto. Comunicaciones de la  oficina principal. orden 2024-00034</t>
  </si>
  <si>
    <t>Compra de Kit cuidado personal en bolso, para actividad de las madres del SIUBEN, orden 2024-00049.</t>
  </si>
  <si>
    <t>B1500000141</t>
  </si>
  <si>
    <t>ROSA ELVIN TEJADA DE LEON</t>
  </si>
  <si>
    <t>Servicios de Notarizacion y Legalizacion de documentos de esta Unidad Ejecutora SIUBEN, segun anexos.</t>
  </si>
  <si>
    <t>2.2.8.7.06</t>
  </si>
  <si>
    <t>2.2.5.4.01</t>
  </si>
  <si>
    <t>B1500005756</t>
  </si>
  <si>
    <t>OFFITEK, SRL.</t>
  </si>
  <si>
    <t>Compra de Head Set para ser usados por los tecnicos del Call Center, orden 2024-00036.</t>
  </si>
  <si>
    <t>2.3.9.8.02</t>
  </si>
  <si>
    <t>2.3.1.1.01</t>
  </si>
  <si>
    <t>2.3.9.6.01</t>
  </si>
  <si>
    <t>2.2.7.2.02</t>
  </si>
  <si>
    <t>2.3.7.1.01</t>
  </si>
  <si>
    <t>2.2.9.2.03</t>
  </si>
  <si>
    <t>2.2.7.2.06</t>
  </si>
  <si>
    <t>2.3.7.2.03</t>
  </si>
  <si>
    <t>2.2.8.7.04</t>
  </si>
  <si>
    <t>2.6.1.4.01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</si>
</sst>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;[Red]#,##0.00"/>
    <numFmt numFmtId="165" formatCode="m\/d\/yy"/>
    <numFmt numFmtId="166" formatCode="#,##0.00;\-#,##0.00;* ??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Arial"/>
      <family val="2"/>
    </font>
    <font>
      <b/>
      <u/>
      <sz val="12"/>
      <name val="Arial"/>
      <family val="2"/>
    </font>
    <font>
      <sz val="11"/>
      <name val="Calibri"/>
      <family val="2"/>
      <scheme val="minor"/>
    </font>
    <font>
      <b/>
      <sz val="11"/>
      <name val="Arial"/>
      <family val="2"/>
    </font>
    <font>
      <sz val="9"/>
      <color rgb="FF000000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10"/>
      <color theme="1"/>
      <name val="Calibri"/>
      <family val="2"/>
      <scheme val="minor"/>
    </font>
    <font>
      <b/>
      <sz val="9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2" borderId="0" xfId="0" applyFill="1" applyAlignment="1">
      <alignment horizontal="center"/>
    </xf>
    <xf numFmtId="0" fontId="0" fillId="2" borderId="0" xfId="0" applyFill="1"/>
    <xf numFmtId="164" fontId="0" fillId="2" borderId="0" xfId="0" applyNumberFormat="1" applyFill="1"/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4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164" fontId="6" fillId="2" borderId="0" xfId="0" applyNumberFormat="1" applyFont="1" applyFill="1" applyAlignment="1">
      <alignment vertical="center"/>
    </xf>
    <xf numFmtId="49" fontId="8" fillId="0" borderId="1" xfId="0" applyNumberFormat="1" applyFont="1" applyBorder="1" applyAlignment="1">
      <alignment horizontal="left"/>
    </xf>
    <xf numFmtId="0" fontId="9" fillId="2" borderId="1" xfId="0" applyFont="1" applyFill="1" applyBorder="1" applyAlignment="1">
      <alignment horizontal="left" wrapText="1"/>
    </xf>
    <xf numFmtId="0" fontId="9" fillId="0" borderId="1" xfId="0" applyFont="1" applyBorder="1" applyAlignment="1">
      <alignment horizontal="center" wrapText="1"/>
    </xf>
    <xf numFmtId="166" fontId="8" fillId="0" borderId="1" xfId="0" applyNumberFormat="1" applyFont="1" applyBorder="1" applyAlignment="1">
      <alignment horizontal="right"/>
    </xf>
    <xf numFmtId="0" fontId="10" fillId="2" borderId="1" xfId="0" applyFont="1" applyFill="1" applyBorder="1" applyAlignment="1">
      <alignment horizontal="left" wrapText="1"/>
    </xf>
    <xf numFmtId="164" fontId="1" fillId="3" borderId="1" xfId="0" applyNumberFormat="1" applyFont="1" applyFill="1" applyBorder="1"/>
    <xf numFmtId="0" fontId="0" fillId="3" borderId="1" xfId="0" applyFill="1" applyBorder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/>
    <xf numFmtId="0" fontId="8" fillId="0" borderId="0" xfId="0" applyFont="1"/>
    <xf numFmtId="165" fontId="8" fillId="0" borderId="0" xfId="0" applyNumberFormat="1" applyFont="1" applyAlignment="1">
      <alignment horizontal="left"/>
    </xf>
    <xf numFmtId="166" fontId="8" fillId="0" borderId="0" xfId="0" applyNumberFormat="1" applyFont="1" applyAlignment="1">
      <alignment horizontal="right"/>
    </xf>
    <xf numFmtId="49" fontId="8" fillId="0" borderId="0" xfId="0" applyNumberFormat="1" applyFont="1" applyAlignment="1">
      <alignment horizontal="left"/>
    </xf>
    <xf numFmtId="0" fontId="0" fillId="0" borderId="3" xfId="0" applyBorder="1"/>
    <xf numFmtId="0" fontId="0" fillId="0" borderId="4" xfId="0" applyBorder="1"/>
    <xf numFmtId="0" fontId="12" fillId="0" borderId="0" xfId="0" applyFont="1"/>
    <xf numFmtId="165" fontId="12" fillId="0" borderId="0" xfId="0" applyNumberFormat="1" applyFont="1" applyAlignment="1">
      <alignment horizontal="left"/>
    </xf>
    <xf numFmtId="166" fontId="12" fillId="0" borderId="0" xfId="0" applyNumberFormat="1" applyFont="1" applyAlignment="1">
      <alignment horizontal="right"/>
    </xf>
    <xf numFmtId="49" fontId="12" fillId="0" borderId="0" xfId="0" applyNumberFormat="1" applyFont="1" applyAlignment="1">
      <alignment horizontal="left"/>
    </xf>
    <xf numFmtId="0" fontId="0" fillId="0" borderId="2" xfId="0" applyBorder="1"/>
    <xf numFmtId="0" fontId="12" fillId="0" borderId="5" xfId="0" applyFont="1" applyBorder="1"/>
    <xf numFmtId="49" fontId="12" fillId="0" borderId="5" xfId="0" applyNumberFormat="1" applyFont="1" applyBorder="1" applyAlignment="1">
      <alignment horizontal="left"/>
    </xf>
    <xf numFmtId="49" fontId="12" fillId="0" borderId="5" xfId="0" applyNumberFormat="1" applyFont="1" applyBorder="1" applyAlignment="1">
      <alignment horizontal="right"/>
    </xf>
    <xf numFmtId="14" fontId="8" fillId="0" borderId="1" xfId="0" applyNumberFormat="1" applyFont="1" applyBorder="1" applyAlignment="1">
      <alignment horizontal="center"/>
    </xf>
    <xf numFmtId="49" fontId="8" fillId="0" borderId="0" xfId="0" applyNumberFormat="1" applyFont="1" applyAlignment="1">
      <alignment horizontal="left" wrapText="1"/>
    </xf>
    <xf numFmtId="49" fontId="12" fillId="0" borderId="0" xfId="0" applyNumberFormat="1" applyFont="1" applyAlignment="1">
      <alignment horizontal="left" wrapText="1"/>
    </xf>
    <xf numFmtId="49" fontId="8" fillId="0" borderId="1" xfId="0" applyNumberFormat="1" applyFont="1" applyBorder="1" applyAlignment="1">
      <alignment horizontal="left" wrapText="1"/>
    </xf>
    <xf numFmtId="14" fontId="10" fillId="2" borderId="1" xfId="0" applyNumberFormat="1" applyFont="1" applyFill="1" applyBorder="1" applyAlignment="1">
      <alignment horizontal="center" wrapText="1"/>
    </xf>
    <xf numFmtId="0" fontId="9" fillId="0" borderId="1" xfId="0" applyFont="1" applyBorder="1" applyAlignment="1">
      <alignment horizontal="left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1" fillId="0" borderId="0" xfId="0" applyFont="1" applyAlignment="1">
      <alignment horizontal="center"/>
    </xf>
    <xf numFmtId="0" fontId="1" fillId="3" borderId="1" xfId="0" applyFont="1" applyFill="1" applyBorder="1" applyAlignment="1">
      <alignment horizontal="right"/>
    </xf>
    <xf numFmtId="0" fontId="0" fillId="0" borderId="2" xfId="0" applyBorder="1" applyAlignment="1">
      <alignment horizontal="center"/>
    </xf>
    <xf numFmtId="0" fontId="3" fillId="2" borderId="0" xfId="0" applyFont="1" applyFill="1" applyAlignment="1">
      <alignment horizontal="center"/>
    </xf>
    <xf numFmtId="0" fontId="7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164" fontId="7" fillId="3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wrapText="1"/>
    </xf>
    <xf numFmtId="49" fontId="8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2301239</xdr:colOff>
      <xdr:row>0</xdr:row>
      <xdr:rowOff>0</xdr:rowOff>
    </xdr:from>
    <xdr:to>
      <xdr:col>3</xdr:col>
      <xdr:colOff>1864322</xdr:colOff>
      <xdr:row>4</xdr:row>
      <xdr:rowOff>45720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70019" y="0"/>
          <a:ext cx="1955763" cy="121158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3"/>
  <sheetViews>
    <sheetView workbookViewId="0">
      <pane ySplit="1" topLeftCell="A2" activePane="bottomLeft" state="frozenSplit"/>
      <selection pane="bottomLeft" activeCell="N15" sqref="N15"/>
    </sheetView>
  </sheetViews>
  <sheetFormatPr defaultColWidth="8.85546875" defaultRowHeight="12" x14ac:dyDescent="0.2"/>
  <cols>
    <col min="1" max="1" width="10.7109375" style="23" customWidth="1"/>
    <col min="2" max="2" width="26.28515625" style="23" customWidth="1"/>
    <col min="3" max="3" width="12.7109375" style="23" customWidth="1"/>
    <col min="4" max="4" width="11.7109375" style="22" customWidth="1"/>
    <col min="5" max="5" width="12.7109375" style="22" customWidth="1"/>
    <col min="6" max="8" width="11.7109375" style="22" customWidth="1"/>
    <col min="9" max="10" width="9.7109375" style="21" customWidth="1"/>
    <col min="11" max="16384" width="8.85546875" style="20"/>
  </cols>
  <sheetData>
    <row r="1" spans="1:10" s="31" customFormat="1" x14ac:dyDescent="0.2">
      <c r="A1" s="32" t="s">
        <v>73</v>
      </c>
      <c r="B1" s="32" t="s">
        <v>72</v>
      </c>
      <c r="C1" s="32" t="s">
        <v>71</v>
      </c>
      <c r="D1" s="33" t="s">
        <v>70</v>
      </c>
      <c r="E1" s="33" t="s">
        <v>69</v>
      </c>
      <c r="F1" s="33" t="s">
        <v>68</v>
      </c>
      <c r="G1" s="33" t="s">
        <v>67</v>
      </c>
      <c r="H1" s="33" t="s">
        <v>66</v>
      </c>
      <c r="I1" s="32" t="s">
        <v>65</v>
      </c>
      <c r="J1" s="32" t="s">
        <v>64</v>
      </c>
    </row>
    <row r="2" spans="1:10" x14ac:dyDescent="0.2">
      <c r="A2" s="23" t="s">
        <v>60</v>
      </c>
      <c r="B2" s="23" t="s">
        <v>91</v>
      </c>
      <c r="C2" s="23" t="s">
        <v>63</v>
      </c>
      <c r="D2" s="22">
        <v>99829.67</v>
      </c>
      <c r="H2" s="22">
        <v>99829.67</v>
      </c>
      <c r="I2" s="21" t="s">
        <v>62</v>
      </c>
      <c r="J2" s="21" t="s">
        <v>61</v>
      </c>
    </row>
    <row r="3" spans="1:10" customFormat="1" ht="15" x14ac:dyDescent="0.25">
      <c r="D3" s="30"/>
      <c r="E3" s="30"/>
      <c r="F3" s="30"/>
      <c r="G3" s="30"/>
      <c r="H3" s="30"/>
    </row>
    <row r="4" spans="1:10" s="26" customFormat="1" x14ac:dyDescent="0.2">
      <c r="A4" s="29" t="s">
        <v>60</v>
      </c>
      <c r="B4" s="29" t="s">
        <v>91</v>
      </c>
      <c r="C4" s="29" t="s">
        <v>13</v>
      </c>
      <c r="D4" s="28">
        <f>SUBTOTAL(9, D2:D3)</f>
        <v>99829.67</v>
      </c>
      <c r="E4" s="28">
        <f>SUBTOTAL(9, E2:E3)</f>
        <v>0</v>
      </c>
      <c r="F4" s="28">
        <f>SUBTOTAL(9, F2:F3)</f>
        <v>0</v>
      </c>
      <c r="G4" s="28">
        <f>SUBTOTAL(9, G2:G3)</f>
        <v>0</v>
      </c>
      <c r="H4" s="28">
        <f>SUBTOTAL(9, H2:H3)</f>
        <v>99829.67</v>
      </c>
      <c r="I4" s="27"/>
      <c r="J4" s="27"/>
    </row>
    <row r="5" spans="1:10" customFormat="1" ht="15" x14ac:dyDescent="0.25">
      <c r="D5" s="30"/>
      <c r="E5" s="30"/>
      <c r="F5" s="30"/>
      <c r="G5" s="30"/>
      <c r="H5" s="30"/>
    </row>
    <row r="6" spans="1:10" x14ac:dyDescent="0.2">
      <c r="A6" s="23" t="s">
        <v>92</v>
      </c>
      <c r="B6" s="23" t="s">
        <v>93</v>
      </c>
      <c r="C6" s="23" t="s">
        <v>94</v>
      </c>
      <c r="D6" s="22">
        <v>8685</v>
      </c>
      <c r="H6" s="22">
        <v>8685</v>
      </c>
      <c r="I6" s="21" t="s">
        <v>57</v>
      </c>
      <c r="J6" s="21" t="s">
        <v>56</v>
      </c>
    </row>
    <row r="7" spans="1:10" customFormat="1" ht="15" x14ac:dyDescent="0.25">
      <c r="D7" s="30"/>
      <c r="E7" s="30"/>
      <c r="F7" s="30"/>
      <c r="G7" s="30"/>
      <c r="H7" s="30"/>
    </row>
    <row r="8" spans="1:10" s="26" customFormat="1" x14ac:dyDescent="0.2">
      <c r="A8" s="29" t="s">
        <v>92</v>
      </c>
      <c r="B8" s="29" t="s">
        <v>93</v>
      </c>
      <c r="C8" s="29" t="s">
        <v>13</v>
      </c>
      <c r="D8" s="28">
        <f>SUBTOTAL(9, D6:D7)</f>
        <v>8685</v>
      </c>
      <c r="E8" s="28">
        <f>SUBTOTAL(9, E6:E7)</f>
        <v>0</v>
      </c>
      <c r="F8" s="28">
        <f>SUBTOTAL(9, F6:F7)</f>
        <v>0</v>
      </c>
      <c r="G8" s="28">
        <f>SUBTOTAL(9, G6:G7)</f>
        <v>0</v>
      </c>
      <c r="H8" s="28">
        <f>SUBTOTAL(9, H6:H7)</f>
        <v>8685</v>
      </c>
      <c r="I8" s="27"/>
      <c r="J8" s="27"/>
    </row>
    <row r="9" spans="1:10" customFormat="1" ht="15" x14ac:dyDescent="0.25">
      <c r="D9" s="30"/>
      <c r="E9" s="30"/>
      <c r="F9" s="30"/>
      <c r="G9" s="30"/>
      <c r="H9" s="30"/>
    </row>
    <row r="10" spans="1:10" x14ac:dyDescent="0.2">
      <c r="A10" s="23" t="s">
        <v>55</v>
      </c>
      <c r="B10" s="23" t="s">
        <v>7</v>
      </c>
      <c r="C10" s="23" t="s">
        <v>58</v>
      </c>
      <c r="D10" s="22">
        <v>3300</v>
      </c>
      <c r="H10" s="22">
        <v>3300</v>
      </c>
      <c r="I10" s="21" t="s">
        <v>57</v>
      </c>
      <c r="J10" s="21" t="s">
        <v>56</v>
      </c>
    </row>
    <row r="11" spans="1:10" customFormat="1" ht="15" x14ac:dyDescent="0.25">
      <c r="D11" s="30"/>
      <c r="E11" s="30"/>
      <c r="F11" s="30"/>
      <c r="G11" s="30"/>
      <c r="H11" s="30"/>
    </row>
    <row r="12" spans="1:10" s="26" customFormat="1" x14ac:dyDescent="0.2">
      <c r="A12" s="29" t="s">
        <v>55</v>
      </c>
      <c r="B12" s="29" t="s">
        <v>7</v>
      </c>
      <c r="C12" s="29" t="s">
        <v>13</v>
      </c>
      <c r="D12" s="28">
        <f>SUBTOTAL(9, D10:D11)</f>
        <v>3300</v>
      </c>
      <c r="E12" s="28">
        <f>SUBTOTAL(9, E10:E11)</f>
        <v>0</v>
      </c>
      <c r="F12" s="28">
        <f>SUBTOTAL(9, F10:F11)</f>
        <v>0</v>
      </c>
      <c r="G12" s="28">
        <f>SUBTOTAL(9, G10:G11)</f>
        <v>0</v>
      </c>
      <c r="H12" s="28">
        <f>SUBTOTAL(9, H10:H11)</f>
        <v>3300</v>
      </c>
      <c r="I12" s="27"/>
      <c r="J12" s="27"/>
    </row>
    <row r="13" spans="1:10" customFormat="1" ht="15" x14ac:dyDescent="0.25">
      <c r="D13" s="30"/>
      <c r="E13" s="30"/>
      <c r="F13" s="30"/>
      <c r="G13" s="30"/>
      <c r="H13" s="30"/>
    </row>
    <row r="14" spans="1:10" x14ac:dyDescent="0.2">
      <c r="A14" s="23" t="s">
        <v>53</v>
      </c>
      <c r="B14" s="23" t="s">
        <v>52</v>
      </c>
      <c r="C14" s="23" t="s">
        <v>54</v>
      </c>
      <c r="D14" s="22">
        <v>95639.97</v>
      </c>
      <c r="H14" s="22">
        <v>95639.97</v>
      </c>
      <c r="I14" s="21" t="s">
        <v>37</v>
      </c>
      <c r="J14" s="21" t="s">
        <v>36</v>
      </c>
    </row>
    <row r="15" spans="1:10" customFormat="1" ht="15" x14ac:dyDescent="0.25">
      <c r="D15" s="30"/>
      <c r="E15" s="30"/>
      <c r="F15" s="30"/>
      <c r="G15" s="30"/>
      <c r="H15" s="30"/>
    </row>
    <row r="16" spans="1:10" s="26" customFormat="1" x14ac:dyDescent="0.2">
      <c r="A16" s="29" t="s">
        <v>53</v>
      </c>
      <c r="B16" s="29" t="s">
        <v>52</v>
      </c>
      <c r="C16" s="29" t="s">
        <v>13</v>
      </c>
      <c r="D16" s="28">
        <f>SUBTOTAL(9, D14:D15)</f>
        <v>95639.97</v>
      </c>
      <c r="E16" s="28">
        <f>SUBTOTAL(9, E14:E15)</f>
        <v>0</v>
      </c>
      <c r="F16" s="28">
        <f>SUBTOTAL(9, F14:F15)</f>
        <v>0</v>
      </c>
      <c r="G16" s="28">
        <f>SUBTOTAL(9, G14:G15)</f>
        <v>0</v>
      </c>
      <c r="H16" s="28">
        <f>SUBTOTAL(9, H14:H15)</f>
        <v>95639.97</v>
      </c>
      <c r="I16" s="27"/>
      <c r="J16" s="27"/>
    </row>
    <row r="17" spans="1:10" customFormat="1" ht="15" x14ac:dyDescent="0.25">
      <c r="D17" s="30"/>
      <c r="E17" s="30"/>
      <c r="F17" s="30"/>
      <c r="G17" s="30"/>
      <c r="H17" s="30"/>
    </row>
    <row r="18" spans="1:10" ht="24" x14ac:dyDescent="0.2">
      <c r="A18" s="23" t="s">
        <v>48</v>
      </c>
      <c r="B18" s="35" t="s">
        <v>47</v>
      </c>
      <c r="C18" s="23" t="s">
        <v>51</v>
      </c>
      <c r="D18" s="22">
        <v>9440</v>
      </c>
      <c r="H18" s="22">
        <v>9440</v>
      </c>
      <c r="I18" s="21" t="s">
        <v>9</v>
      </c>
      <c r="J18" s="21" t="s">
        <v>50</v>
      </c>
    </row>
    <row r="19" spans="1:10" ht="24" x14ac:dyDescent="0.2">
      <c r="A19" s="23" t="s">
        <v>48</v>
      </c>
      <c r="B19" s="35" t="s">
        <v>47</v>
      </c>
      <c r="C19" s="23" t="s">
        <v>49</v>
      </c>
      <c r="D19" s="22">
        <v>97232</v>
      </c>
      <c r="H19" s="22">
        <v>97232</v>
      </c>
      <c r="I19" s="21" t="s">
        <v>8</v>
      </c>
      <c r="J19" s="21" t="s">
        <v>40</v>
      </c>
    </row>
    <row r="20" spans="1:10" customFormat="1" ht="15" x14ac:dyDescent="0.25">
      <c r="D20" s="30"/>
      <c r="E20" s="30"/>
      <c r="F20" s="30"/>
      <c r="G20" s="30"/>
      <c r="H20" s="30"/>
    </row>
    <row r="21" spans="1:10" s="26" customFormat="1" ht="24" x14ac:dyDescent="0.2">
      <c r="A21" s="29" t="s">
        <v>48</v>
      </c>
      <c r="B21" s="36" t="s">
        <v>47</v>
      </c>
      <c r="C21" s="29" t="s">
        <v>13</v>
      </c>
      <c r="D21" s="28">
        <f>SUBTOTAL(9, D18:D20)</f>
        <v>106672</v>
      </c>
      <c r="E21" s="28">
        <f>SUBTOTAL(9, E18:E20)</f>
        <v>0</v>
      </c>
      <c r="F21" s="28">
        <f>SUBTOTAL(9, F18:F20)</f>
        <v>0</v>
      </c>
      <c r="G21" s="28">
        <f>SUBTOTAL(9, G18:G20)</f>
        <v>0</v>
      </c>
      <c r="H21" s="28">
        <f>SUBTOTAL(9, H18:H20)</f>
        <v>106672</v>
      </c>
      <c r="I21" s="27"/>
      <c r="J21" s="27"/>
    </row>
    <row r="22" spans="1:10" customFormat="1" ht="15" x14ac:dyDescent="0.25">
      <c r="D22" s="30"/>
      <c r="E22" s="30"/>
      <c r="F22" s="30"/>
      <c r="G22" s="30"/>
      <c r="H22" s="30"/>
    </row>
    <row r="23" spans="1:10" x14ac:dyDescent="0.2">
      <c r="A23" s="23" t="s">
        <v>43</v>
      </c>
      <c r="B23" s="23" t="s">
        <v>42</v>
      </c>
      <c r="C23" s="23" t="s">
        <v>46</v>
      </c>
      <c r="D23" s="22">
        <v>1000000</v>
      </c>
      <c r="H23" s="22">
        <v>1000000</v>
      </c>
      <c r="I23" s="21" t="s">
        <v>45</v>
      </c>
      <c r="J23" s="21" t="s">
        <v>44</v>
      </c>
    </row>
    <row r="24" spans="1:10" customFormat="1" ht="15" x14ac:dyDescent="0.25">
      <c r="D24" s="30"/>
      <c r="E24" s="30"/>
      <c r="F24" s="30"/>
      <c r="G24" s="30"/>
      <c r="H24" s="30"/>
    </row>
    <row r="25" spans="1:10" s="26" customFormat="1" x14ac:dyDescent="0.2">
      <c r="A25" s="29" t="s">
        <v>43</v>
      </c>
      <c r="B25" s="29" t="s">
        <v>42</v>
      </c>
      <c r="C25" s="29" t="s">
        <v>13</v>
      </c>
      <c r="D25" s="28">
        <f>SUBTOTAL(9, D23:D24)</f>
        <v>1000000</v>
      </c>
      <c r="E25" s="28">
        <f>SUBTOTAL(9, E23:E24)</f>
        <v>0</v>
      </c>
      <c r="F25" s="28">
        <f>SUBTOTAL(9, F23:F24)</f>
        <v>0</v>
      </c>
      <c r="G25" s="28">
        <f>SUBTOTAL(9, G23:G24)</f>
        <v>0</v>
      </c>
      <c r="H25" s="28">
        <f>SUBTOTAL(9, H23:H24)</f>
        <v>1000000</v>
      </c>
      <c r="I25" s="27"/>
      <c r="J25" s="27"/>
    </row>
    <row r="26" spans="1:10" customFormat="1" ht="15" x14ac:dyDescent="0.25">
      <c r="D26" s="30"/>
      <c r="E26" s="30"/>
      <c r="F26" s="30"/>
      <c r="G26" s="30"/>
      <c r="H26" s="30"/>
    </row>
    <row r="27" spans="1:10" ht="36" x14ac:dyDescent="0.2">
      <c r="A27" s="23" t="s">
        <v>39</v>
      </c>
      <c r="B27" s="35" t="s">
        <v>84</v>
      </c>
      <c r="C27" s="23" t="s">
        <v>41</v>
      </c>
      <c r="D27" s="22">
        <v>106886.62</v>
      </c>
      <c r="H27" s="22">
        <v>106886.62</v>
      </c>
      <c r="I27" s="21" t="s">
        <v>8</v>
      </c>
      <c r="J27" s="21" t="s">
        <v>40</v>
      </c>
    </row>
    <row r="28" spans="1:10" customFormat="1" ht="15" x14ac:dyDescent="0.25">
      <c r="D28" s="30"/>
      <c r="E28" s="30"/>
      <c r="F28" s="30"/>
      <c r="G28" s="30"/>
      <c r="H28" s="30"/>
    </row>
    <row r="29" spans="1:10" s="26" customFormat="1" ht="24" x14ac:dyDescent="0.2">
      <c r="A29" s="29" t="s">
        <v>39</v>
      </c>
      <c r="B29" s="36" t="s">
        <v>84</v>
      </c>
      <c r="C29" s="29" t="s">
        <v>13</v>
      </c>
      <c r="D29" s="28">
        <f>SUBTOTAL(9, D27:D28)</f>
        <v>106886.62</v>
      </c>
      <c r="E29" s="28">
        <f>SUBTOTAL(9, E27:E28)</f>
        <v>0</v>
      </c>
      <c r="F29" s="28">
        <f>SUBTOTAL(9, F27:F28)</f>
        <v>0</v>
      </c>
      <c r="G29" s="28">
        <f>SUBTOTAL(9, G27:G28)</f>
        <v>0</v>
      </c>
      <c r="H29" s="28">
        <f>SUBTOTAL(9, H27:H28)</f>
        <v>106886.62</v>
      </c>
      <c r="I29" s="27"/>
      <c r="J29" s="27"/>
    </row>
    <row r="30" spans="1:10" customFormat="1" ht="15" x14ac:dyDescent="0.25">
      <c r="D30" s="30"/>
      <c r="E30" s="30"/>
      <c r="F30" s="30"/>
      <c r="G30" s="30"/>
      <c r="H30" s="30"/>
    </row>
    <row r="31" spans="1:10" x14ac:dyDescent="0.2">
      <c r="A31" s="23" t="s">
        <v>32</v>
      </c>
      <c r="B31" s="23" t="s">
        <v>31</v>
      </c>
      <c r="C31" s="23" t="s">
        <v>38</v>
      </c>
      <c r="D31" s="22">
        <v>17700</v>
      </c>
      <c r="H31" s="22">
        <v>17700</v>
      </c>
      <c r="I31" s="21" t="s">
        <v>37</v>
      </c>
      <c r="J31" s="21" t="s">
        <v>36</v>
      </c>
    </row>
    <row r="32" spans="1:10" x14ac:dyDescent="0.2">
      <c r="A32" s="23" t="s">
        <v>32</v>
      </c>
      <c r="B32" s="23" t="s">
        <v>31</v>
      </c>
      <c r="C32" s="23" t="s">
        <v>35</v>
      </c>
      <c r="D32" s="22">
        <v>59377.599999999999</v>
      </c>
      <c r="H32" s="22">
        <v>59377.599999999999</v>
      </c>
      <c r="I32" s="21" t="s">
        <v>34</v>
      </c>
      <c r="J32" s="21" t="s">
        <v>33</v>
      </c>
    </row>
    <row r="33" spans="1:10" customFormat="1" ht="15" x14ac:dyDescent="0.25">
      <c r="D33" s="30"/>
      <c r="E33" s="30"/>
      <c r="F33" s="30"/>
      <c r="G33" s="30"/>
      <c r="H33" s="30"/>
    </row>
    <row r="34" spans="1:10" s="26" customFormat="1" x14ac:dyDescent="0.2">
      <c r="A34" s="29" t="s">
        <v>32</v>
      </c>
      <c r="B34" s="29" t="s">
        <v>31</v>
      </c>
      <c r="C34" s="29" t="s">
        <v>13</v>
      </c>
      <c r="D34" s="28">
        <f>SUBTOTAL(9, D31:D33)</f>
        <v>77077.600000000006</v>
      </c>
      <c r="E34" s="28">
        <f>SUBTOTAL(9, E31:E33)</f>
        <v>0</v>
      </c>
      <c r="F34" s="28">
        <f>SUBTOTAL(9, F31:F33)</f>
        <v>0</v>
      </c>
      <c r="G34" s="28">
        <f>SUBTOTAL(9, G31:G33)</f>
        <v>0</v>
      </c>
      <c r="H34" s="28">
        <f>SUBTOTAL(9, H31:H33)</f>
        <v>77077.600000000006</v>
      </c>
      <c r="I34" s="27"/>
      <c r="J34" s="27"/>
    </row>
    <row r="35" spans="1:10" customFormat="1" ht="15" x14ac:dyDescent="0.25">
      <c r="D35" s="30"/>
      <c r="E35" s="30"/>
      <c r="F35" s="30"/>
      <c r="G35" s="30"/>
      <c r="H35" s="30"/>
    </row>
    <row r="36" spans="1:10" ht="36" x14ac:dyDescent="0.2">
      <c r="A36" s="23" t="s">
        <v>86</v>
      </c>
      <c r="B36" s="35" t="s">
        <v>89</v>
      </c>
      <c r="C36" s="23" t="s">
        <v>85</v>
      </c>
      <c r="D36" s="22">
        <v>208417.5</v>
      </c>
      <c r="H36" s="22">
        <v>208417.5</v>
      </c>
      <c r="I36" s="21" t="s">
        <v>87</v>
      </c>
      <c r="J36" s="21" t="s">
        <v>88</v>
      </c>
    </row>
    <row r="37" spans="1:10" customFormat="1" ht="15" x14ac:dyDescent="0.25">
      <c r="D37" s="30"/>
      <c r="E37" s="30"/>
      <c r="F37" s="30"/>
      <c r="G37" s="30"/>
      <c r="H37" s="30"/>
    </row>
    <row r="38" spans="1:10" s="26" customFormat="1" ht="27" customHeight="1" x14ac:dyDescent="0.2">
      <c r="A38" s="29" t="s">
        <v>86</v>
      </c>
      <c r="B38" s="36" t="s">
        <v>89</v>
      </c>
      <c r="C38" s="29" t="s">
        <v>13</v>
      </c>
      <c r="D38" s="28">
        <f>SUBTOTAL(9, D36:D37)</f>
        <v>208417.5</v>
      </c>
      <c r="E38" s="28">
        <f>SUBTOTAL(9, E36:E37)</f>
        <v>0</v>
      </c>
      <c r="F38" s="28">
        <f>SUBTOTAL(9, F36:F37)</f>
        <v>0</v>
      </c>
      <c r="G38" s="28">
        <f>SUBTOTAL(9, G36:G37)</f>
        <v>0</v>
      </c>
      <c r="H38" s="28">
        <f>SUBTOTAL(9, H36:H37)</f>
        <v>208417.5</v>
      </c>
      <c r="I38" s="27"/>
      <c r="J38" s="27"/>
    </row>
    <row r="39" spans="1:10" customFormat="1" ht="15" x14ac:dyDescent="0.25">
      <c r="D39" s="30"/>
      <c r="E39" s="30"/>
      <c r="F39" s="30"/>
      <c r="G39" s="30"/>
      <c r="H39" s="30"/>
    </row>
    <row r="40" spans="1:10" x14ac:dyDescent="0.2">
      <c r="A40" s="23" t="s">
        <v>95</v>
      </c>
      <c r="B40" s="23" t="s">
        <v>96</v>
      </c>
      <c r="C40" s="23" t="s">
        <v>97</v>
      </c>
      <c r="D40" s="22">
        <v>4290</v>
      </c>
      <c r="H40" s="22">
        <v>4290</v>
      </c>
      <c r="I40" s="21" t="s">
        <v>98</v>
      </c>
      <c r="J40" s="21" t="s">
        <v>99</v>
      </c>
    </row>
    <row r="41" spans="1:10" customFormat="1" ht="15" x14ac:dyDescent="0.25">
      <c r="D41" s="30"/>
      <c r="E41" s="30"/>
      <c r="F41" s="30"/>
      <c r="G41" s="30"/>
      <c r="H41" s="30"/>
    </row>
    <row r="42" spans="1:10" s="26" customFormat="1" x14ac:dyDescent="0.2">
      <c r="A42" s="29" t="s">
        <v>95</v>
      </c>
      <c r="B42" s="29" t="s">
        <v>96</v>
      </c>
      <c r="C42" s="29" t="s">
        <v>13</v>
      </c>
      <c r="D42" s="28">
        <f>SUBTOTAL(9, D40:D41)</f>
        <v>4290</v>
      </c>
      <c r="E42" s="28">
        <f>SUBTOTAL(9, E40:E41)</f>
        <v>0</v>
      </c>
      <c r="F42" s="28">
        <f>SUBTOTAL(9, F40:F41)</f>
        <v>0</v>
      </c>
      <c r="G42" s="28">
        <f>SUBTOTAL(9, G40:G41)</f>
        <v>0</v>
      </c>
      <c r="H42" s="28">
        <f>SUBTOTAL(9, H40:H41)</f>
        <v>4290</v>
      </c>
      <c r="I42" s="27"/>
      <c r="J42" s="27"/>
    </row>
    <row r="43" spans="1:10" customFormat="1" ht="15" x14ac:dyDescent="0.25">
      <c r="D43" s="30"/>
      <c r="E43" s="30"/>
      <c r="F43" s="30"/>
      <c r="G43" s="30"/>
      <c r="H43" s="30"/>
    </row>
    <row r="44" spans="1:10" x14ac:dyDescent="0.2">
      <c r="A44" s="23" t="s">
        <v>100</v>
      </c>
      <c r="B44" s="23" t="s">
        <v>101</v>
      </c>
      <c r="C44" s="23" t="s">
        <v>102</v>
      </c>
      <c r="D44" s="22">
        <v>196900</v>
      </c>
      <c r="H44" s="22">
        <v>196900</v>
      </c>
      <c r="I44" s="21" t="s">
        <v>103</v>
      </c>
      <c r="J44" s="21" t="s">
        <v>104</v>
      </c>
    </row>
    <row r="45" spans="1:10" customFormat="1" ht="15" x14ac:dyDescent="0.25">
      <c r="D45" s="30"/>
      <c r="E45" s="30"/>
      <c r="F45" s="30"/>
      <c r="G45" s="30"/>
      <c r="H45" s="30"/>
    </row>
    <row r="46" spans="1:10" s="26" customFormat="1" x14ac:dyDescent="0.2">
      <c r="A46" s="29" t="s">
        <v>100</v>
      </c>
      <c r="B46" s="29" t="s">
        <v>101</v>
      </c>
      <c r="C46" s="29" t="s">
        <v>13</v>
      </c>
      <c r="D46" s="28">
        <f>SUBTOTAL(9, D44:D45)</f>
        <v>196900</v>
      </c>
      <c r="E46" s="28">
        <f>SUBTOTAL(9, E44:E45)</f>
        <v>0</v>
      </c>
      <c r="F46" s="28">
        <f>SUBTOTAL(9, F44:F45)</f>
        <v>0</v>
      </c>
      <c r="G46" s="28">
        <f>SUBTOTAL(9, G44:G45)</f>
        <v>0</v>
      </c>
      <c r="H46" s="28">
        <f>SUBTOTAL(9, H44:H45)</f>
        <v>196900</v>
      </c>
      <c r="I46" s="27"/>
      <c r="J46" s="27"/>
    </row>
    <row r="47" spans="1:10" customFormat="1" ht="15" x14ac:dyDescent="0.25">
      <c r="D47" s="30"/>
      <c r="E47" s="30"/>
      <c r="F47" s="30"/>
      <c r="G47" s="30"/>
      <c r="H47" s="30"/>
    </row>
    <row r="48" spans="1:10" x14ac:dyDescent="0.2">
      <c r="A48" s="23" t="s">
        <v>27</v>
      </c>
      <c r="B48" s="23" t="s">
        <v>26</v>
      </c>
      <c r="C48" s="23" t="s">
        <v>30</v>
      </c>
      <c r="D48" s="22">
        <v>103500</v>
      </c>
      <c r="H48" s="22">
        <v>103500</v>
      </c>
      <c r="I48" s="21" t="s">
        <v>29</v>
      </c>
      <c r="J48" s="21" t="s">
        <v>28</v>
      </c>
    </row>
    <row r="49" spans="1:10" customFormat="1" ht="15" x14ac:dyDescent="0.25">
      <c r="D49" s="30"/>
      <c r="E49" s="30"/>
      <c r="F49" s="30"/>
      <c r="G49" s="30"/>
      <c r="H49" s="30"/>
    </row>
    <row r="50" spans="1:10" s="26" customFormat="1" x14ac:dyDescent="0.2">
      <c r="A50" s="29" t="s">
        <v>27</v>
      </c>
      <c r="B50" s="29" t="s">
        <v>26</v>
      </c>
      <c r="C50" s="29" t="s">
        <v>13</v>
      </c>
      <c r="D50" s="28">
        <f>SUBTOTAL(9, D48:D49)</f>
        <v>103500</v>
      </c>
      <c r="E50" s="28">
        <f>SUBTOTAL(9, E48:E49)</f>
        <v>0</v>
      </c>
      <c r="F50" s="28">
        <f>SUBTOTAL(9, F48:F49)</f>
        <v>0</v>
      </c>
      <c r="G50" s="28">
        <f>SUBTOTAL(9, G48:G49)</f>
        <v>0</v>
      </c>
      <c r="H50" s="28">
        <f>SUBTOTAL(9, H48:H49)</f>
        <v>103500</v>
      </c>
      <c r="I50" s="27"/>
      <c r="J50" s="27"/>
    </row>
    <row r="51" spans="1:10" customFormat="1" ht="15" x14ac:dyDescent="0.25">
      <c r="D51" s="30"/>
      <c r="E51" s="30"/>
      <c r="F51" s="30"/>
      <c r="G51" s="30"/>
      <c r="H51" s="30"/>
    </row>
    <row r="52" spans="1:10" s="26" customFormat="1" ht="12.75" thickBot="1" x14ac:dyDescent="0.25">
      <c r="A52" s="29" t="s">
        <v>25</v>
      </c>
      <c r="B52" s="29" t="s">
        <v>13</v>
      </c>
      <c r="C52" s="29" t="s">
        <v>13</v>
      </c>
      <c r="D52" s="28">
        <f>SUBTOTAL(9, D2:D51)</f>
        <v>2011198.3600000003</v>
      </c>
      <c r="E52" s="28">
        <f>SUBTOTAL(9, E2:E51)</f>
        <v>0</v>
      </c>
      <c r="F52" s="28">
        <f>SUBTOTAL(9, F2:F51)</f>
        <v>0</v>
      </c>
      <c r="G52" s="28">
        <f>SUBTOTAL(9, G2:G51)</f>
        <v>0</v>
      </c>
      <c r="H52" s="28">
        <f>SUBTOTAL(9, H2:H51)</f>
        <v>2011198.3600000003</v>
      </c>
      <c r="I52" s="27"/>
      <c r="J52" s="27"/>
    </row>
    <row r="53" spans="1:10" customFormat="1" ht="16.5" thickTop="1" thickBot="1" x14ac:dyDescent="0.3">
      <c r="A53" s="24"/>
      <c r="B53" s="24"/>
      <c r="C53" s="24"/>
      <c r="D53" s="25"/>
      <c r="E53" s="25"/>
      <c r="F53" s="25"/>
      <c r="G53" s="25"/>
      <c r="H53" s="25"/>
      <c r="I53" s="24"/>
      <c r="J53" s="24"/>
    </row>
  </sheetData>
  <pageMargins left="0.70866141732283472" right="0.51181102362204722" top="1.2598425196850394" bottom="0.6692913385826772" header="0.31496062992125984" footer="0.31496062992125984"/>
  <pageSetup scale="95" orientation="landscape" r:id="rId1"/>
  <headerFooter>
    <oddHeader xml:space="preserve">&amp;C&amp;"Arial"&amp;12&amp;B Siuben 2023&amp;B
&amp;11&amp;B Aged Payables&amp;B
&amp;B As of 31 May 2024&amp;B&amp;L&amp;"Arial"&amp;12
&amp;11
&amp;"Arial"&amp;8 Filter Criteria includes: 1) Includes Drop Shipments. Report order is by ID. Report is printed in Detail Format. </oddHeader>
    <oddFooter>&amp;L&amp;08&amp;"MS San Serif"&amp;D at &amp;T&amp;R&amp;08&amp;"MS San Serif"Page: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1"/>
  <sheetViews>
    <sheetView tabSelected="1" zoomScaleNormal="100" workbookViewId="0">
      <selection activeCell="D16" sqref="D16"/>
    </sheetView>
  </sheetViews>
  <sheetFormatPr defaultColWidth="9.140625" defaultRowHeight="15" x14ac:dyDescent="0.25"/>
  <cols>
    <col min="1" max="1" width="10" style="18" customWidth="1"/>
    <col min="2" max="2" width="14.28515625" style="18" customWidth="1"/>
    <col min="3" max="3" width="34.85546875" customWidth="1"/>
    <col min="4" max="4" width="46.42578125" customWidth="1"/>
    <col min="5" max="5" width="12.85546875" style="18" customWidth="1"/>
    <col min="6" max="6" width="11.42578125" style="19" customWidth="1"/>
    <col min="7" max="7" width="11.42578125" style="18" customWidth="1"/>
    <col min="12" max="12" width="11.7109375" bestFit="1" customWidth="1"/>
  </cols>
  <sheetData>
    <row r="1" spans="1:7" ht="33.6" customHeight="1" x14ac:dyDescent="0.25">
      <c r="A1" s="1"/>
      <c r="B1" s="1"/>
      <c r="C1" s="2"/>
      <c r="D1" s="2"/>
      <c r="E1" s="1"/>
      <c r="F1" s="3"/>
      <c r="G1" s="1"/>
    </row>
    <row r="2" spans="1:7" ht="29.25" customHeight="1" x14ac:dyDescent="0.35">
      <c r="A2" s="4"/>
      <c r="B2" s="5"/>
      <c r="C2" s="4"/>
      <c r="D2" s="4"/>
      <c r="E2" s="5"/>
      <c r="F2" s="4"/>
      <c r="G2" s="4"/>
    </row>
    <row r="3" spans="1:7" ht="8.25" hidden="1" customHeight="1" x14ac:dyDescent="0.35">
      <c r="A3" s="5"/>
      <c r="B3" s="5"/>
      <c r="C3" s="5"/>
      <c r="D3" s="5"/>
      <c r="E3" s="5"/>
      <c r="F3" s="5"/>
      <c r="G3" s="5"/>
    </row>
    <row r="4" spans="1:7" ht="29.45" customHeight="1" x14ac:dyDescent="0.3">
      <c r="A4" s="45"/>
      <c r="B4" s="45"/>
      <c r="C4" s="45"/>
      <c r="D4" s="45"/>
      <c r="E4" s="45"/>
      <c r="F4" s="45"/>
      <c r="G4" s="45"/>
    </row>
    <row r="5" spans="1:7" ht="18.75" x14ac:dyDescent="0.3">
      <c r="A5" s="45" t="s">
        <v>24</v>
      </c>
      <c r="B5" s="45"/>
      <c r="C5" s="45"/>
      <c r="D5" s="45"/>
      <c r="E5" s="45"/>
      <c r="F5" s="45"/>
      <c r="G5" s="45"/>
    </row>
    <row r="6" spans="1:7" ht="18" customHeight="1" x14ac:dyDescent="0.25">
      <c r="A6" s="6" t="s">
        <v>22</v>
      </c>
      <c r="B6" s="7"/>
      <c r="C6" s="8"/>
      <c r="D6" s="8"/>
      <c r="E6" s="9"/>
      <c r="F6" s="10"/>
      <c r="G6" s="9"/>
    </row>
    <row r="7" spans="1:7" ht="4.9000000000000004" customHeight="1" x14ac:dyDescent="0.25">
      <c r="A7" s="9"/>
      <c r="B7" s="7"/>
      <c r="C7" s="8"/>
      <c r="D7" s="8"/>
      <c r="E7" s="9"/>
      <c r="F7" s="10"/>
      <c r="G7" s="9"/>
    </row>
    <row r="8" spans="1:7" ht="15" customHeight="1" x14ac:dyDescent="0.25">
      <c r="A8" s="46" t="s">
        <v>0</v>
      </c>
      <c r="B8" s="46" t="s">
        <v>1</v>
      </c>
      <c r="C8" s="47" t="s">
        <v>2</v>
      </c>
      <c r="D8" s="47" t="s">
        <v>3</v>
      </c>
      <c r="E8" s="46" t="s">
        <v>4</v>
      </c>
      <c r="F8" s="48" t="s">
        <v>5</v>
      </c>
      <c r="G8" s="46" t="s">
        <v>6</v>
      </c>
    </row>
    <row r="9" spans="1:7" ht="33.6" customHeight="1" x14ac:dyDescent="0.25">
      <c r="A9" s="46"/>
      <c r="B9" s="46"/>
      <c r="C9" s="47"/>
      <c r="D9" s="47"/>
      <c r="E9" s="46"/>
      <c r="F9" s="48"/>
      <c r="G9" s="46"/>
    </row>
    <row r="10" spans="1:7" ht="30" customHeight="1" x14ac:dyDescent="0.25">
      <c r="A10" s="38">
        <v>45404</v>
      </c>
      <c r="B10" s="49" t="s">
        <v>108</v>
      </c>
      <c r="C10" s="11" t="s">
        <v>109</v>
      </c>
      <c r="D10" s="15" t="s">
        <v>110</v>
      </c>
      <c r="E10" s="13" t="s">
        <v>111</v>
      </c>
      <c r="F10" s="14">
        <v>20650</v>
      </c>
      <c r="G10" s="38">
        <v>45434</v>
      </c>
    </row>
    <row r="11" spans="1:7" ht="27.6" customHeight="1" x14ac:dyDescent="0.25">
      <c r="A11" s="34">
        <v>45420</v>
      </c>
      <c r="B11" s="50" t="s">
        <v>63</v>
      </c>
      <c r="C11" s="11" t="s">
        <v>59</v>
      </c>
      <c r="D11" s="12" t="s">
        <v>74</v>
      </c>
      <c r="E11" s="13" t="s">
        <v>112</v>
      </c>
      <c r="F11" s="14">
        <v>99829.67</v>
      </c>
      <c r="G11" s="34">
        <v>45450</v>
      </c>
    </row>
    <row r="12" spans="1:7" ht="27.6" customHeight="1" x14ac:dyDescent="0.25">
      <c r="A12" s="34">
        <v>45439</v>
      </c>
      <c r="B12" s="50" t="s">
        <v>94</v>
      </c>
      <c r="C12" s="11" t="s">
        <v>93</v>
      </c>
      <c r="D12" s="39" t="s">
        <v>105</v>
      </c>
      <c r="E12" s="13" t="s">
        <v>125</v>
      </c>
      <c r="F12" s="14">
        <v>8685</v>
      </c>
      <c r="G12" s="34">
        <v>45469</v>
      </c>
    </row>
    <row r="13" spans="1:7" ht="27.6" customHeight="1" x14ac:dyDescent="0.25">
      <c r="A13" s="34">
        <v>45441</v>
      </c>
      <c r="B13" s="50" t="s">
        <v>113</v>
      </c>
      <c r="C13" s="11" t="s">
        <v>114</v>
      </c>
      <c r="D13" s="12" t="s">
        <v>115</v>
      </c>
      <c r="E13" s="13" t="s">
        <v>116</v>
      </c>
      <c r="F13" s="14">
        <v>47849.83</v>
      </c>
      <c r="G13" s="34">
        <v>45471</v>
      </c>
    </row>
    <row r="14" spans="1:7" ht="28.15" customHeight="1" x14ac:dyDescent="0.25">
      <c r="A14" s="34">
        <v>45439</v>
      </c>
      <c r="B14" s="50" t="s">
        <v>58</v>
      </c>
      <c r="C14" s="11" t="s">
        <v>7</v>
      </c>
      <c r="D14" s="12" t="s">
        <v>75</v>
      </c>
      <c r="E14" s="13" t="s">
        <v>117</v>
      </c>
      <c r="F14" s="14">
        <v>3300</v>
      </c>
      <c r="G14" s="34">
        <v>45469</v>
      </c>
    </row>
    <row r="15" spans="1:7" ht="28.15" customHeight="1" x14ac:dyDescent="0.25">
      <c r="A15" s="34">
        <v>45434</v>
      </c>
      <c r="B15" s="50" t="s">
        <v>54</v>
      </c>
      <c r="C15" s="11" t="s">
        <v>52</v>
      </c>
      <c r="D15" s="15" t="s">
        <v>76</v>
      </c>
      <c r="E15" s="13" t="s">
        <v>118</v>
      </c>
      <c r="F15" s="14">
        <v>95639.97</v>
      </c>
      <c r="G15" s="34">
        <v>45464</v>
      </c>
    </row>
    <row r="16" spans="1:7" ht="36" customHeight="1" x14ac:dyDescent="0.25">
      <c r="A16" s="34">
        <v>45435</v>
      </c>
      <c r="B16" s="50" t="s">
        <v>51</v>
      </c>
      <c r="C16" s="37" t="s">
        <v>47</v>
      </c>
      <c r="D16" s="15" t="s">
        <v>77</v>
      </c>
      <c r="E16" s="13" t="s">
        <v>119</v>
      </c>
      <c r="F16" s="14">
        <v>9440</v>
      </c>
      <c r="G16" s="34">
        <v>45466</v>
      </c>
    </row>
    <row r="17" spans="1:9" ht="28.15" customHeight="1" x14ac:dyDescent="0.25">
      <c r="A17" s="34">
        <v>45436</v>
      </c>
      <c r="B17" s="50" t="s">
        <v>78</v>
      </c>
      <c r="C17" s="37" t="s">
        <v>47</v>
      </c>
      <c r="D17" s="15" t="s">
        <v>80</v>
      </c>
      <c r="E17" s="13" t="s">
        <v>119</v>
      </c>
      <c r="F17" s="14">
        <v>97232</v>
      </c>
      <c r="G17" s="34">
        <v>45467</v>
      </c>
    </row>
    <row r="18" spans="1:9" ht="28.15" customHeight="1" x14ac:dyDescent="0.25">
      <c r="A18" s="34">
        <v>45426</v>
      </c>
      <c r="B18" s="50" t="s">
        <v>46</v>
      </c>
      <c r="C18" s="37" t="s">
        <v>42</v>
      </c>
      <c r="D18" s="15" t="s">
        <v>79</v>
      </c>
      <c r="E18" s="13" t="s">
        <v>120</v>
      </c>
      <c r="F18" s="14">
        <v>1000000</v>
      </c>
      <c r="G18" s="34">
        <v>45456</v>
      </c>
    </row>
    <row r="19" spans="1:9" ht="28.15" customHeight="1" x14ac:dyDescent="0.25">
      <c r="A19" s="34">
        <v>45436</v>
      </c>
      <c r="B19" s="50" t="s">
        <v>41</v>
      </c>
      <c r="C19" s="37" t="s">
        <v>84</v>
      </c>
      <c r="D19" s="15" t="s">
        <v>81</v>
      </c>
      <c r="E19" s="13" t="s">
        <v>118</v>
      </c>
      <c r="F19" s="14">
        <v>106886.62</v>
      </c>
      <c r="G19" s="34">
        <v>45466</v>
      </c>
    </row>
    <row r="20" spans="1:9" ht="28.15" customHeight="1" x14ac:dyDescent="0.25">
      <c r="A20" s="34">
        <v>45434</v>
      </c>
      <c r="B20" s="50" t="s">
        <v>38</v>
      </c>
      <c r="C20" s="37" t="s">
        <v>31</v>
      </c>
      <c r="D20" s="15" t="s">
        <v>82</v>
      </c>
      <c r="E20" s="13" t="s">
        <v>121</v>
      </c>
      <c r="F20" s="14">
        <v>17700</v>
      </c>
      <c r="G20" s="34">
        <v>45464</v>
      </c>
    </row>
    <row r="21" spans="1:9" ht="28.15" customHeight="1" x14ac:dyDescent="0.25">
      <c r="A21" s="34">
        <v>45440</v>
      </c>
      <c r="B21" s="50" t="s">
        <v>35</v>
      </c>
      <c r="C21" s="37" t="s">
        <v>31</v>
      </c>
      <c r="D21" s="15" t="s">
        <v>82</v>
      </c>
      <c r="E21" s="13" t="s">
        <v>121</v>
      </c>
      <c r="F21" s="14">
        <v>59377.599999999999</v>
      </c>
      <c r="G21" s="34">
        <v>45470</v>
      </c>
    </row>
    <row r="22" spans="1:9" ht="28.15" customHeight="1" x14ac:dyDescent="0.25">
      <c r="A22" s="34">
        <v>45413</v>
      </c>
      <c r="B22" s="50" t="s">
        <v>85</v>
      </c>
      <c r="C22" s="37" t="s">
        <v>89</v>
      </c>
      <c r="D22" s="15" t="s">
        <v>90</v>
      </c>
      <c r="E22" s="13" t="s">
        <v>122</v>
      </c>
      <c r="F22" s="14">
        <v>208417.5</v>
      </c>
      <c r="G22" s="34">
        <v>45443</v>
      </c>
    </row>
    <row r="23" spans="1:9" ht="28.15" customHeight="1" x14ac:dyDescent="0.25">
      <c r="A23" s="34">
        <v>45422</v>
      </c>
      <c r="B23" s="50" t="s">
        <v>97</v>
      </c>
      <c r="C23" s="11" t="s">
        <v>96</v>
      </c>
      <c r="D23" s="15" t="s">
        <v>106</v>
      </c>
      <c r="E23" s="13" t="s">
        <v>116</v>
      </c>
      <c r="F23" s="14">
        <v>4290</v>
      </c>
      <c r="G23" s="34">
        <v>45452</v>
      </c>
    </row>
    <row r="24" spans="1:9" ht="38.450000000000003" customHeight="1" x14ac:dyDescent="0.25">
      <c r="A24" s="34">
        <v>45441</v>
      </c>
      <c r="B24" s="50" t="s">
        <v>102</v>
      </c>
      <c r="C24" s="11" t="s">
        <v>101</v>
      </c>
      <c r="D24" s="15" t="s">
        <v>107</v>
      </c>
      <c r="E24" s="13" t="s">
        <v>123</v>
      </c>
      <c r="F24" s="14">
        <v>196900</v>
      </c>
      <c r="G24" s="34">
        <v>45471</v>
      </c>
    </row>
    <row r="25" spans="1:9" ht="27" customHeight="1" x14ac:dyDescent="0.25">
      <c r="A25" s="34">
        <v>45428</v>
      </c>
      <c r="B25" s="50" t="s">
        <v>30</v>
      </c>
      <c r="C25" s="11" t="s">
        <v>26</v>
      </c>
      <c r="D25" s="15" t="s">
        <v>83</v>
      </c>
      <c r="E25" s="13" t="s">
        <v>124</v>
      </c>
      <c r="F25" s="14">
        <v>103500</v>
      </c>
      <c r="G25" s="34">
        <v>45458</v>
      </c>
    </row>
    <row r="26" spans="1:9" ht="25.5" customHeight="1" x14ac:dyDescent="0.25">
      <c r="A26" s="43" t="s">
        <v>23</v>
      </c>
      <c r="B26" s="43"/>
      <c r="C26" s="43"/>
      <c r="D26" s="43"/>
      <c r="E26" s="43"/>
      <c r="F26" s="16">
        <f>SUM(F10:F25)</f>
        <v>2079698.19</v>
      </c>
      <c r="G26" s="17"/>
    </row>
    <row r="27" spans="1:9" ht="29.25" customHeight="1" x14ac:dyDescent="0.25">
      <c r="A27" s="44" t="s">
        <v>10</v>
      </c>
      <c r="B27" s="44"/>
      <c r="C27" s="44" t="s">
        <v>11</v>
      </c>
      <c r="D27" s="44"/>
      <c r="E27" s="44" t="s">
        <v>12</v>
      </c>
      <c r="F27" s="44"/>
      <c r="G27" s="44"/>
      <c r="I27" t="s">
        <v>13</v>
      </c>
    </row>
    <row r="28" spans="1:9" ht="28.5" customHeight="1" x14ac:dyDescent="0.25">
      <c r="A28" s="41" t="s">
        <v>14</v>
      </c>
      <c r="B28" s="41"/>
      <c r="C28" s="41" t="s">
        <v>15</v>
      </c>
      <c r="D28" s="41"/>
      <c r="E28" s="41" t="s">
        <v>14</v>
      </c>
      <c r="F28" s="41"/>
      <c r="G28" s="41"/>
    </row>
    <row r="29" spans="1:9" x14ac:dyDescent="0.25">
      <c r="A29" s="40" t="s">
        <v>16</v>
      </c>
      <c r="B29" s="40"/>
      <c r="C29" s="40" t="s">
        <v>17</v>
      </c>
      <c r="D29" s="40"/>
      <c r="E29" s="40" t="s">
        <v>18</v>
      </c>
      <c r="F29" s="40"/>
      <c r="G29" s="40"/>
    </row>
    <row r="30" spans="1:9" ht="15" customHeight="1" x14ac:dyDescent="0.25">
      <c r="A30" s="41" t="s">
        <v>19</v>
      </c>
      <c r="B30" s="41"/>
      <c r="C30" s="41" t="s">
        <v>20</v>
      </c>
      <c r="D30" s="41"/>
      <c r="E30" s="42" t="s">
        <v>21</v>
      </c>
      <c r="F30" s="42"/>
      <c r="G30" s="42"/>
    </row>
    <row r="31" spans="1:9" x14ac:dyDescent="0.25">
      <c r="I31" t="s">
        <v>13</v>
      </c>
    </row>
  </sheetData>
  <mergeCells count="22">
    <mergeCell ref="A4:G4"/>
    <mergeCell ref="A5:G5"/>
    <mergeCell ref="A8:A9"/>
    <mergeCell ref="B8:B9"/>
    <mergeCell ref="C8:C9"/>
    <mergeCell ref="D8:D9"/>
    <mergeCell ref="E8:E9"/>
    <mergeCell ref="F8:F9"/>
    <mergeCell ref="G8:G9"/>
    <mergeCell ref="A26:E26"/>
    <mergeCell ref="A27:B27"/>
    <mergeCell ref="C27:D27"/>
    <mergeCell ref="E27:G27"/>
    <mergeCell ref="A28:B28"/>
    <mergeCell ref="C28:D28"/>
    <mergeCell ref="E28:G28"/>
    <mergeCell ref="A29:B29"/>
    <mergeCell ref="C29:D29"/>
    <mergeCell ref="E29:G29"/>
    <mergeCell ref="A30:B30"/>
    <mergeCell ref="C30:D30"/>
    <mergeCell ref="E30:G30"/>
  </mergeCells>
  <pageMargins left="0.43307086614173229" right="0.19685039370078741" top="0.51181102362204722" bottom="0.51181102362204722" header="0.23622047244094491" footer="0.31496062992125984"/>
  <pageSetup scale="90" orientation="landscape" r:id="rId1"/>
  <headerFooter>
    <oddFooter>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Cuentas por Pagar</vt:lpstr>
      <vt:lpstr>mayo</vt:lpstr>
      <vt:lpstr>'Cuentas por Pagar'!Print_Titles</vt:lpstr>
      <vt:lpstr>mayo!Print_Titles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Kastia María Méndez Silfa</dc:creator>
  <cp:lastModifiedBy>Graciela Reyes Sanchez</cp:lastModifiedBy>
  <cp:lastPrinted>2024-06-06T15:31:43Z</cp:lastPrinted>
  <dcterms:created xsi:type="dcterms:W3CDTF">2024-06-03T11:41:09Z</dcterms:created>
  <dcterms:modified xsi:type="dcterms:W3CDTF">2024-06-06T15:31:45Z</dcterms:modified>
</cp:coreProperties>
</file>