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07C869ED-8E5C-446D-A78E-C598FD6017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lacion de M. G.Diciembre 2023" sheetId="2" r:id="rId1"/>
    <sheet name="Cuenta " sheetId="3" r:id="rId2"/>
  </sheets>
  <definedNames>
    <definedName name="_xlnm.Print_Titles" localSheetId="0">'Relacion de M. G.Diciembre 2023'!$1:$13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L209" i="2" l="1"/>
  <c r="L208" i="2"/>
  <c r="L91" i="2"/>
  <c r="L85" i="2"/>
  <c r="L81" i="2" l="1"/>
  <c r="L179" i="2" l="1"/>
  <c r="L180" i="2"/>
  <c r="L177" i="2"/>
  <c r="L178" i="2"/>
  <c r="L181" i="2"/>
  <c r="L176" i="2"/>
  <c r="L174" i="2"/>
  <c r="L205" i="2"/>
  <c r="L175" i="2"/>
  <c r="L173" i="2"/>
  <c r="L15" i="2" l="1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2" i="2"/>
  <c r="L83" i="2"/>
  <c r="L84" i="2"/>
  <c r="L86" i="2"/>
  <c r="L87" i="2"/>
  <c r="L88" i="2"/>
  <c r="L89" i="2"/>
  <c r="L90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6" i="2"/>
  <c r="L207" i="2"/>
  <c r="L210" i="2"/>
  <c r="L211" i="2"/>
  <c r="L212" i="2"/>
  <c r="L213" i="2"/>
  <c r="L214" i="2"/>
  <c r="L215" i="2"/>
  <c r="L216" i="2"/>
  <c r="L14" i="2"/>
  <c r="L217" i="2" l="1"/>
</calcChain>
</file>

<file path=xl/sharedStrings.xml><?xml version="1.0" encoding="utf-8"?>
<sst xmlns="http://schemas.openxmlformats.org/spreadsheetml/2006/main" count="959" uniqueCount="467">
  <si>
    <t>PC-ADM-06</t>
  </si>
  <si>
    <t xml:space="preserve"> RELACION DE INVENTARIO EN ALMACEN</t>
  </si>
  <si>
    <t>Fecha adquisición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</si>
  <si>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</si>
  <si>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</si>
  <si>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</si>
  <si>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</si>
  <si>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</si>
  <si>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Existencia</t>
  </si>
  <si>
    <t>Compra material gastable noviembre</t>
  </si>
  <si>
    <t>Salida de material gastable noviembre</t>
  </si>
  <si>
    <t>Costo Unitario en RD$</t>
  </si>
  <si>
    <t>Valor en RD$</t>
  </si>
  <si>
    <t>AM</t>
  </si>
  <si>
    <t>Ácido Muriático</t>
  </si>
  <si>
    <t>Ud./Galón</t>
  </si>
  <si>
    <t>17/05/2022</t>
  </si>
  <si>
    <t>AL</t>
  </si>
  <si>
    <t xml:space="preserve">Alcohol </t>
  </si>
  <si>
    <t>Unidad</t>
  </si>
  <si>
    <t>AZ</t>
  </si>
  <si>
    <t xml:space="preserve">Azúcar </t>
  </si>
  <si>
    <t xml:space="preserve">LIBRA </t>
  </si>
  <si>
    <t>14/02/2022</t>
  </si>
  <si>
    <t>BF</t>
  </si>
  <si>
    <t>Bandas finas (Gomitas finas)</t>
  </si>
  <si>
    <t>Caja</t>
  </si>
  <si>
    <t>BG</t>
  </si>
  <si>
    <t>Bandas gruesas (Gomitas gruesas)</t>
  </si>
  <si>
    <t>15/07/2021</t>
  </si>
  <si>
    <t>BR</t>
  </si>
  <si>
    <t>20/05/2022</t>
  </si>
  <si>
    <t>BE</t>
  </si>
  <si>
    <t>Bandeja de escritorio (2 plazas)</t>
  </si>
  <si>
    <t>BP</t>
  </si>
  <si>
    <t>Borrador de pizarra</t>
  </si>
  <si>
    <t>CM</t>
  </si>
  <si>
    <t>Café molido</t>
  </si>
  <si>
    <t>29/06/2021</t>
  </si>
  <si>
    <t>CDB</t>
  </si>
  <si>
    <t xml:space="preserve">Camiseta DRY-FIT Blanca </t>
  </si>
  <si>
    <t>18/04/2022</t>
  </si>
  <si>
    <t>CTM</t>
  </si>
  <si>
    <t xml:space="preserve">Caja Tipo Maletín </t>
  </si>
  <si>
    <t>CE</t>
  </si>
  <si>
    <t>Caja para empaque</t>
  </si>
  <si>
    <t>CCD</t>
  </si>
  <si>
    <t>Carátula para Cd's y DVD's</t>
  </si>
  <si>
    <t>C1</t>
  </si>
  <si>
    <t>Carpeta 1"</t>
  </si>
  <si>
    <t>C11/2</t>
  </si>
  <si>
    <t>Carpeta 1" 1/2</t>
  </si>
  <si>
    <t>C1/2</t>
  </si>
  <si>
    <t>Carpeta 1/2"</t>
  </si>
  <si>
    <t>C2</t>
  </si>
  <si>
    <t>Carpeta 2"</t>
  </si>
  <si>
    <t>C3</t>
  </si>
  <si>
    <t>Carpeta 3"</t>
  </si>
  <si>
    <t>CD</t>
  </si>
  <si>
    <t xml:space="preserve">CDEN BLANCO </t>
  </si>
  <si>
    <t>CDVD</t>
  </si>
  <si>
    <t>CD DVD 4.7 Gb.</t>
  </si>
  <si>
    <t>CC</t>
  </si>
  <si>
    <t>Cera para contar (cera para dedos)</t>
  </si>
  <si>
    <t>CA2</t>
  </si>
  <si>
    <t xml:space="preserve">Cinta de 2 pulgada </t>
  </si>
  <si>
    <t>CA3/4</t>
  </si>
  <si>
    <t>cinta de 3/4</t>
  </si>
  <si>
    <t>CTS</t>
  </si>
  <si>
    <t>Cinta de tinta para sumadora (carrete)</t>
  </si>
  <si>
    <t>C25</t>
  </si>
  <si>
    <t>Clip billetero 25 mm</t>
  </si>
  <si>
    <t>C15</t>
  </si>
  <si>
    <t>Clip billetero 15 mm</t>
  </si>
  <si>
    <t>C19</t>
  </si>
  <si>
    <t>Clip billetero 19 mm</t>
  </si>
  <si>
    <t>C51</t>
  </si>
  <si>
    <t>Clip billetero 51 mm</t>
  </si>
  <si>
    <t>C32</t>
  </si>
  <si>
    <t xml:space="preserve">Clip billetero 32 1/4 mm </t>
  </si>
  <si>
    <t>C41</t>
  </si>
  <si>
    <t>Clip Billetero 41 mm</t>
  </si>
  <si>
    <t>CG</t>
  </si>
  <si>
    <t xml:space="preserve">Clip Grande </t>
  </si>
  <si>
    <t>CP</t>
  </si>
  <si>
    <t>Clips pequeños</t>
  </si>
  <si>
    <t>CL</t>
  </si>
  <si>
    <t>Corrector líquido (Liquid paper)</t>
  </si>
  <si>
    <t>CPE</t>
  </si>
  <si>
    <t>Cobertor para encuadernar (varios diseños)</t>
  </si>
  <si>
    <t>DC</t>
  </si>
  <si>
    <t>Desinfectante cloro</t>
  </si>
  <si>
    <t>DO</t>
  </si>
  <si>
    <t>Desinfectante en olor para pisos</t>
  </si>
  <si>
    <t>DP</t>
  </si>
  <si>
    <t>Detergente en polvo (Ace)</t>
  </si>
  <si>
    <t>Saco</t>
  </si>
  <si>
    <t>DC2</t>
  </si>
  <si>
    <t>Dispensador de cinta adhesiva (2 pulgadas)</t>
  </si>
  <si>
    <t>19/04/2021</t>
  </si>
  <si>
    <t>DCM</t>
  </si>
  <si>
    <t>29/03/2021</t>
  </si>
  <si>
    <t>DGA</t>
  </si>
  <si>
    <t>Dispensador de gel antibacterial</t>
  </si>
  <si>
    <t>DPT</t>
  </si>
  <si>
    <t>Dispensador de papel toalla</t>
  </si>
  <si>
    <t>EL</t>
  </si>
  <si>
    <t>Escoba de limpieza</t>
  </si>
  <si>
    <t>SP</t>
  </si>
  <si>
    <t xml:space="preserve">spray de almidón para planchar </t>
  </si>
  <si>
    <t>EC</t>
  </si>
  <si>
    <t>Escobilla para cristales</t>
  </si>
  <si>
    <t>EB</t>
  </si>
  <si>
    <t xml:space="preserve">Escobilla para baños con base </t>
  </si>
  <si>
    <t>E1/2</t>
  </si>
  <si>
    <t>Espiral transparente 1/2"</t>
  </si>
  <si>
    <t>E3/4</t>
  </si>
  <si>
    <t>Espiral transparente de 3/4"</t>
  </si>
  <si>
    <t>E3/8</t>
  </si>
  <si>
    <t>Espiral transparente 3/8"</t>
  </si>
  <si>
    <t>E1</t>
  </si>
  <si>
    <t>Espiral transparente 1"</t>
  </si>
  <si>
    <t>E2</t>
  </si>
  <si>
    <t>Espiral transparente 2"</t>
  </si>
  <si>
    <t>ELP</t>
  </si>
  <si>
    <t>Esponja lava plato</t>
  </si>
  <si>
    <t>FA</t>
  </si>
  <si>
    <t>Felpa azul</t>
  </si>
  <si>
    <t>FN</t>
  </si>
  <si>
    <t>Felpa negra</t>
  </si>
  <si>
    <t>FR</t>
  </si>
  <si>
    <t>Felpa roja</t>
  </si>
  <si>
    <t>F11</t>
  </si>
  <si>
    <t>Folder 8 1/2x11 (100 ud)</t>
  </si>
  <si>
    <t>F14</t>
  </si>
  <si>
    <t>Folder 8 1/2x14 (100 ud)</t>
  </si>
  <si>
    <t>F13</t>
  </si>
  <si>
    <t>Folder 8 1/2x13 (100 ud)</t>
  </si>
  <si>
    <t>FA11</t>
  </si>
  <si>
    <t>Folder para archivo  8 divisiones 8 1/2x11</t>
  </si>
  <si>
    <t>F15</t>
  </si>
  <si>
    <t xml:space="preserve">Funda plástica obscura para desechos (15 gl) </t>
  </si>
  <si>
    <t>F30</t>
  </si>
  <si>
    <t xml:space="preserve">Funda plástica obscura para desechos (30 gl) </t>
  </si>
  <si>
    <t>F55</t>
  </si>
  <si>
    <t xml:space="preserve">Funda plástica obscura para desechos (55 gl) </t>
  </si>
  <si>
    <t>GM</t>
  </si>
  <si>
    <t>Ganchos de metal para archivar</t>
  </si>
  <si>
    <t>GA</t>
  </si>
  <si>
    <t>GB</t>
  </si>
  <si>
    <t>Goma de Borrar (borra)</t>
  </si>
  <si>
    <t>GS</t>
  </si>
  <si>
    <t>Gorras Lisade color rojas</t>
  </si>
  <si>
    <t>GI</t>
  </si>
  <si>
    <t>Grapas industriales</t>
  </si>
  <si>
    <t>GTE</t>
  </si>
  <si>
    <t>Grapadora estándar</t>
  </si>
  <si>
    <t>GGM</t>
  </si>
  <si>
    <t>Guantes de goma (par)</t>
  </si>
  <si>
    <t>IS</t>
  </si>
  <si>
    <t>Insecticida en spray</t>
  </si>
  <si>
    <t>25/10/2020</t>
  </si>
  <si>
    <t>LPC</t>
  </si>
  <si>
    <t>Laminas para carnets</t>
  </si>
  <si>
    <t>LA</t>
  </si>
  <si>
    <t>Lapicero azul</t>
  </si>
  <si>
    <t>Docena</t>
  </si>
  <si>
    <t>LN</t>
  </si>
  <si>
    <t xml:space="preserve">Lapiceros negro </t>
  </si>
  <si>
    <t>LR</t>
  </si>
  <si>
    <t>Lapicero rojo</t>
  </si>
  <si>
    <t>BS</t>
  </si>
  <si>
    <t>Bolígrafo Siuben</t>
  </si>
  <si>
    <t>LC</t>
  </si>
  <si>
    <t>Lápiz de carbón</t>
  </si>
  <si>
    <t>LP</t>
  </si>
  <si>
    <t>Lavaplatos en pasta</t>
  </si>
  <si>
    <t>L5X8</t>
  </si>
  <si>
    <t xml:space="preserve">Libreta 5x8 </t>
  </si>
  <si>
    <t>L5X5X11</t>
  </si>
  <si>
    <t>Libreta 5.5x11 impresión 50 hojas</t>
  </si>
  <si>
    <t>L11</t>
  </si>
  <si>
    <t>Libreta 8 1/2x11</t>
  </si>
  <si>
    <t>21/04/2021</t>
  </si>
  <si>
    <t>L500</t>
  </si>
  <si>
    <t>Libro record 500 Páginas</t>
  </si>
  <si>
    <t>LCR</t>
  </si>
  <si>
    <t>Limpia cristal</t>
  </si>
  <si>
    <t>LPS</t>
  </si>
  <si>
    <t>Limpia pisos (Suaper)</t>
  </si>
  <si>
    <t>LMS</t>
  </si>
  <si>
    <t>Limpiador multiuso en spray</t>
  </si>
  <si>
    <t>MQ</t>
  </si>
  <si>
    <t xml:space="preserve">Mascarilla quirúrgica </t>
  </si>
  <si>
    <t>MA</t>
  </si>
  <si>
    <t xml:space="preserve">Marcador azul permanente </t>
  </si>
  <si>
    <t>MPC</t>
  </si>
  <si>
    <t>Marcador de página 4 colores (orejita)</t>
  </si>
  <si>
    <t>MN</t>
  </si>
  <si>
    <t>Marcador negro permanente</t>
  </si>
  <si>
    <t>MR</t>
  </si>
  <si>
    <t>Marcador rojo permanente</t>
  </si>
  <si>
    <t>MV</t>
  </si>
  <si>
    <t>Marcador verde permanente</t>
  </si>
  <si>
    <t>MAP</t>
  </si>
  <si>
    <t>Marcador azul para pizarras</t>
  </si>
  <si>
    <t>MNP</t>
  </si>
  <si>
    <t>Marcador negro para pizarras</t>
  </si>
  <si>
    <t>MRP</t>
  </si>
  <si>
    <t>Marcador rojo para pizarras</t>
  </si>
  <si>
    <t>MVP</t>
  </si>
  <si>
    <t xml:space="preserve">Marcador verde para pizarras </t>
  </si>
  <si>
    <t>MKN</t>
  </si>
  <si>
    <t xml:space="preserve">Mascarilla KN95 </t>
  </si>
  <si>
    <t>MS</t>
  </si>
  <si>
    <t>Mochila tirito color</t>
  </si>
  <si>
    <t>m9</t>
  </si>
  <si>
    <t>Mouse Pads</t>
  </si>
  <si>
    <t>NO</t>
  </si>
  <si>
    <t>Neutralizante de olor (18 oz)</t>
  </si>
  <si>
    <t>PG</t>
  </si>
  <si>
    <t xml:space="preserve">Paragua </t>
  </si>
  <si>
    <t>PJ</t>
  </si>
  <si>
    <t>Papel de baño tamaño Jumbo (rollo)</t>
  </si>
  <si>
    <t>PTT</t>
  </si>
  <si>
    <t xml:space="preserve">Papel de transferencia térmica (rollo)  </t>
  </si>
  <si>
    <t>PR</t>
  </si>
  <si>
    <t>Papel para rota folio</t>
  </si>
  <si>
    <t>PBE</t>
  </si>
  <si>
    <t>Pegamento blanco (Ega)</t>
  </si>
  <si>
    <t>PB</t>
  </si>
  <si>
    <t>Pegamento en barra</t>
  </si>
  <si>
    <t>P2</t>
  </si>
  <si>
    <t>Perforadora 2 hoyos</t>
  </si>
  <si>
    <t>P3P</t>
  </si>
  <si>
    <t>Perforadora 3 hoyos (pequeña)</t>
  </si>
  <si>
    <t>PC</t>
  </si>
  <si>
    <t>Porta clips</t>
  </si>
  <si>
    <t>PL</t>
  </si>
  <si>
    <t>Porta lápiz</t>
  </si>
  <si>
    <t>PN2</t>
  </si>
  <si>
    <t>Post-nota 2x3</t>
  </si>
  <si>
    <t>PNC</t>
  </si>
  <si>
    <t xml:space="preserve">Post-nota 3x3 de colores </t>
  </si>
  <si>
    <t>PN</t>
  </si>
  <si>
    <t>Post-nota 3x3</t>
  </si>
  <si>
    <t>PT</t>
  </si>
  <si>
    <t xml:space="preserve">Porta Post-it </t>
  </si>
  <si>
    <t>RD</t>
  </si>
  <si>
    <t>Recogedor de desechos</t>
  </si>
  <si>
    <t>R30</t>
  </si>
  <si>
    <t>Regla 30 cm</t>
  </si>
  <si>
    <t>RAM</t>
  </si>
  <si>
    <t>Resaltador color amarillo</t>
  </si>
  <si>
    <t>RA</t>
  </si>
  <si>
    <t>Resaltador color azul</t>
  </si>
  <si>
    <t>RV</t>
  </si>
  <si>
    <t>Resaltador color verde</t>
  </si>
  <si>
    <t>RROS</t>
  </si>
  <si>
    <t>Resaltador color rosado</t>
  </si>
  <si>
    <t>R171</t>
  </si>
  <si>
    <t>Resma de papel 11x17 (500/1)</t>
  </si>
  <si>
    <t>R172</t>
  </si>
  <si>
    <t>Resma de papel 11x17 (1000/1</t>
  </si>
  <si>
    <t>R11</t>
  </si>
  <si>
    <t>Resma de papel 8 1/2x11</t>
  </si>
  <si>
    <t>R13</t>
  </si>
  <si>
    <t>Resma de papel bond 8 1/2x13</t>
  </si>
  <si>
    <t>R14</t>
  </si>
  <si>
    <t>Resma de papel bond 8 1/2x14</t>
  </si>
  <si>
    <t>RTR</t>
  </si>
  <si>
    <t>Resma de Papel bond timbrado Regionales 8 1/2x11</t>
  </si>
  <si>
    <t>RTH</t>
  </si>
  <si>
    <t>Resma de Papel bond Timbrado de Hilo crema 8 1/2x11</t>
  </si>
  <si>
    <t>RPS</t>
  </si>
  <si>
    <t>Rollo papel para sumadora</t>
  </si>
  <si>
    <t>SC</t>
  </si>
  <si>
    <t xml:space="preserve">Saca grapas </t>
  </si>
  <si>
    <t>SM</t>
  </si>
  <si>
    <t>Sacapuntas en metal</t>
  </si>
  <si>
    <t>S500</t>
  </si>
  <si>
    <t>Servilletas básicas (500/1)</t>
  </si>
  <si>
    <t>S100</t>
  </si>
  <si>
    <t>Servilletas básicas (100/1)</t>
  </si>
  <si>
    <t>ST</t>
  </si>
  <si>
    <t>Sobre de mano timbrado  10.4 x 24 cm</t>
  </si>
  <si>
    <t>STR</t>
  </si>
  <si>
    <t>Sobre de mano timbrado Regionales 10.4 x 24 cm</t>
  </si>
  <si>
    <t>SM13</t>
  </si>
  <si>
    <t>Sobre manila 10x13</t>
  </si>
  <si>
    <t>SM15</t>
  </si>
  <si>
    <t>Sobre manila 10x15</t>
  </si>
  <si>
    <t>SM17</t>
  </si>
  <si>
    <t>Sobre manila 14x17</t>
  </si>
  <si>
    <t>SM12</t>
  </si>
  <si>
    <t>Sobre manila 9x12</t>
  </si>
  <si>
    <t>TSI</t>
  </si>
  <si>
    <t xml:space="preserve">Tabloide S G I </t>
  </si>
  <si>
    <t>TPI</t>
  </si>
  <si>
    <t xml:space="preserve">Tabloide de política institucional </t>
  </si>
  <si>
    <t>T14</t>
  </si>
  <si>
    <t>Tablilla de madera 9 x 14</t>
  </si>
  <si>
    <t>TG</t>
  </si>
  <si>
    <t>Tigera</t>
  </si>
  <si>
    <t>TS</t>
  </si>
  <si>
    <t>Tinta para sellos</t>
  </si>
  <si>
    <t>T436</t>
  </si>
  <si>
    <t>Tóner CB-436A</t>
  </si>
  <si>
    <t>28/07/2022</t>
  </si>
  <si>
    <t>T311</t>
  </si>
  <si>
    <t>Tóner CE-541A</t>
  </si>
  <si>
    <t>T312</t>
  </si>
  <si>
    <t>Tóner CE-542A</t>
  </si>
  <si>
    <t>T542</t>
  </si>
  <si>
    <t>Tóner CE-543A</t>
  </si>
  <si>
    <t>T54A</t>
  </si>
  <si>
    <t>Tóner CE-540A</t>
  </si>
  <si>
    <t>T320</t>
  </si>
  <si>
    <t>Tóner CE-320A</t>
  </si>
  <si>
    <t>T226</t>
  </si>
  <si>
    <t>Tóner CF-226A</t>
  </si>
  <si>
    <t>T321</t>
  </si>
  <si>
    <t>Tóner CE-321A</t>
  </si>
  <si>
    <t>T322</t>
  </si>
  <si>
    <t>Tóner CE-322A</t>
  </si>
  <si>
    <t>T323</t>
  </si>
  <si>
    <t>Tóner CE-323A</t>
  </si>
  <si>
    <t>T280</t>
  </si>
  <si>
    <t>Tóner CF-280A</t>
  </si>
  <si>
    <t>T350</t>
  </si>
  <si>
    <t>Tóner CF-350A</t>
  </si>
  <si>
    <t>T351</t>
  </si>
  <si>
    <t>Tóner CF-351A</t>
  </si>
  <si>
    <t>T352</t>
  </si>
  <si>
    <t>Tóner CF-352A</t>
  </si>
  <si>
    <t>T353</t>
  </si>
  <si>
    <t>Tóner CF-353A</t>
  </si>
  <si>
    <t>Tóner CF380A</t>
  </si>
  <si>
    <t>T381</t>
  </si>
  <si>
    <t>Tóner CF381A</t>
  </si>
  <si>
    <t>T382</t>
  </si>
  <si>
    <t>Tóner CF382A</t>
  </si>
  <si>
    <t>T383</t>
  </si>
  <si>
    <t>Tóner CF383A</t>
  </si>
  <si>
    <t>T411</t>
  </si>
  <si>
    <t>Tóner CF411A</t>
  </si>
  <si>
    <t>T412</t>
  </si>
  <si>
    <t>Tóner CF412A</t>
  </si>
  <si>
    <t>T413</t>
  </si>
  <si>
    <t>Tóner CF413A</t>
  </si>
  <si>
    <t>T3610S</t>
  </si>
  <si>
    <t>Tóner Phaser 3610 Standard capacity</t>
  </si>
  <si>
    <t>VC</t>
  </si>
  <si>
    <t xml:space="preserve">Vasos Conicos </t>
  </si>
  <si>
    <t>Z55</t>
  </si>
  <si>
    <t>Zafacón de 55 litros con tapa</t>
  </si>
  <si>
    <t>ZREG</t>
  </si>
  <si>
    <t>Zafacón de forma rectangular (tamaño grande c/tapa)</t>
  </si>
  <si>
    <t>Z8</t>
  </si>
  <si>
    <t>Zafacón de 8 litros con tapa</t>
  </si>
  <si>
    <t xml:space="preserve">TOTAL </t>
  </si>
  <si>
    <t>CH</t>
  </si>
  <si>
    <t>Chaleco Casual</t>
  </si>
  <si>
    <t>0509/2022</t>
  </si>
  <si>
    <t>VL</t>
  </si>
  <si>
    <t>Volante de informacion 51/2x81/2</t>
  </si>
  <si>
    <t>Afiche 17" x 24"</t>
  </si>
  <si>
    <t>AF</t>
  </si>
  <si>
    <t>Lanilla</t>
  </si>
  <si>
    <t>unidad</t>
  </si>
  <si>
    <t>UNIDAD</t>
  </si>
  <si>
    <t xml:space="preserve">DC </t>
  </si>
  <si>
    <t xml:space="preserve">UN/GALON </t>
  </si>
  <si>
    <t xml:space="preserve">Desgrasante </t>
  </si>
  <si>
    <t xml:space="preserve">UN/GLN </t>
  </si>
  <si>
    <t>Papel Toalla (Rollo)</t>
  </si>
  <si>
    <t xml:space="preserve">Ambientador  </t>
  </si>
  <si>
    <t>Tripode (araña)</t>
  </si>
  <si>
    <t>Toner CF410A</t>
  </si>
  <si>
    <t xml:space="preserve">Bandera institucional para interior </t>
  </si>
  <si>
    <t>Bandera nacional</t>
  </si>
  <si>
    <t>Bandera nacional para interior</t>
  </si>
  <si>
    <t>Jabon liquido gln</t>
  </si>
  <si>
    <t>GALON</t>
  </si>
  <si>
    <t>JBL</t>
  </si>
  <si>
    <t xml:space="preserve">Libretas ecologica con boligrafo </t>
  </si>
  <si>
    <t>Libretas de notas logo nuevo</t>
  </si>
  <si>
    <t>23/06/2023</t>
  </si>
  <si>
    <t>ZF</t>
  </si>
  <si>
    <t xml:space="preserve">Zafacon sin tapa negra </t>
  </si>
  <si>
    <t>28/08/2023</t>
  </si>
  <si>
    <t xml:space="preserve">Folders de comunicaciones </t>
  </si>
  <si>
    <t xml:space="preserve">Papel de baño direccion </t>
  </si>
  <si>
    <t>25/07/2023</t>
  </si>
  <si>
    <t xml:space="preserve">Folders institucional </t>
  </si>
  <si>
    <t>Volante de levantamiento</t>
  </si>
  <si>
    <t>Gel antibacterial (Manetas limpias)</t>
  </si>
  <si>
    <t>Dispensador cinta adhesiva mediano (3/4 pulgs)</t>
  </si>
  <si>
    <t>Tóner Q2612A</t>
  </si>
  <si>
    <t>Tóner Q7553</t>
  </si>
  <si>
    <t>Tóner CF414A</t>
  </si>
  <si>
    <t>Tóner Q3963A</t>
  </si>
  <si>
    <t>Tóner CE-310A</t>
  </si>
  <si>
    <t>Tóner CE-311A</t>
  </si>
  <si>
    <t>Tóner CE-312A</t>
  </si>
  <si>
    <t>Tóner CE-313A</t>
  </si>
  <si>
    <t xml:space="preserve">Tóner 006R01238 PLOTER </t>
  </si>
  <si>
    <t xml:space="preserve">    </t>
  </si>
  <si>
    <t xml:space="preserve">Formulario de Caja Chica Y Viatico </t>
  </si>
  <si>
    <t xml:space="preserve">Descurtidor de  Ceramica  </t>
  </si>
  <si>
    <t>T2612A</t>
  </si>
  <si>
    <t>T3963A</t>
  </si>
  <si>
    <t>T7553</t>
  </si>
  <si>
    <t>T310A</t>
  </si>
  <si>
    <t>T311A</t>
  </si>
  <si>
    <t>T312A</t>
  </si>
  <si>
    <t>T313A</t>
  </si>
  <si>
    <t>TRO1238</t>
  </si>
  <si>
    <t>TA</t>
  </si>
  <si>
    <t>T410A</t>
  </si>
  <si>
    <t>T414A</t>
  </si>
  <si>
    <t>30/11/2023</t>
  </si>
  <si>
    <t>29/11/2023</t>
  </si>
  <si>
    <t>27/09/2023</t>
  </si>
  <si>
    <t>LB</t>
  </si>
  <si>
    <t>L</t>
  </si>
  <si>
    <t>FM</t>
  </si>
  <si>
    <t>F</t>
  </si>
  <si>
    <t>B</t>
  </si>
  <si>
    <t>31/12/2023</t>
  </si>
  <si>
    <t xml:space="preserve">Vasos No. 4  de café </t>
  </si>
  <si>
    <t xml:space="preserve"> Vasos No. 7  Para Agua </t>
  </si>
  <si>
    <t>14/12/2023</t>
  </si>
  <si>
    <t>Funda plástica obscura para desechos  13 galones</t>
  </si>
  <si>
    <t>20/12/2023</t>
  </si>
  <si>
    <t>Grapadora tamaño grande</t>
  </si>
  <si>
    <t>Grapas tamaño estandar</t>
  </si>
  <si>
    <t>21/12/2023</t>
  </si>
  <si>
    <t>Total de existencia material Gastable al 31 de Diciembre    2023</t>
  </si>
  <si>
    <t>DESCRIPCION</t>
  </si>
  <si>
    <t>CUENTAS</t>
  </si>
  <si>
    <t>CTA. SISTEMA</t>
  </si>
  <si>
    <t>MONTO RD$</t>
  </si>
  <si>
    <t>Materiales para limpieza</t>
  </si>
  <si>
    <t xml:space="preserve">391/2.3.9.1.01  </t>
  </si>
  <si>
    <t>115-3</t>
  </si>
  <si>
    <t>Utiles escritorio, ofic, infor. y ense.</t>
  </si>
  <si>
    <t>392/2.3.9.2.01</t>
  </si>
  <si>
    <t>115-1</t>
  </si>
  <si>
    <t>Utiles de cocina y comedor</t>
  </si>
  <si>
    <t>395/2.3.9.5.01</t>
  </si>
  <si>
    <t>115-4</t>
  </si>
  <si>
    <t>Correspondiente al: Trimestre Octubre/Diciembre 2023.</t>
  </si>
  <si>
    <t>Autorizado por:</t>
  </si>
  <si>
    <t>Preparado por:</t>
  </si>
  <si>
    <t>Revisado por:</t>
  </si>
  <si>
    <t>____________________</t>
  </si>
  <si>
    <t>_______________________</t>
  </si>
  <si>
    <t>___________________</t>
  </si>
  <si>
    <t>Rigoberto Reyes</t>
  </si>
  <si>
    <t>Graciela Reyes Sánchez</t>
  </si>
  <si>
    <t>Giselle Feliz Garcia</t>
  </si>
  <si>
    <t>Altagracia Peralta de Santamaría</t>
  </si>
  <si>
    <t>Enc. De Almacen</t>
  </si>
  <si>
    <t>Enc. Division de Contabilidad</t>
  </si>
  <si>
    <t>Enc. Adm. Y Financiera</t>
  </si>
  <si>
    <t>Directora Adm.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</si>
</sst>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b/>
      <sz val="10"/>
      <name val="Gotham"/>
    </font>
    <font>
      <sz val="9"/>
      <color theme="1"/>
      <name val="Gotham"/>
    </font>
    <font>
      <sz val="9"/>
      <color rgb="FF000000"/>
      <name val="Gotham"/>
    </font>
    <font>
      <u/>
      <sz val="11"/>
      <color theme="11"/>
      <name val="Calibri"/>
      <family val="2"/>
      <scheme val="minor"/>
    </font>
    <font>
      <u/>
      <sz val="9"/>
      <color theme="3"/>
      <name val="Gotham"/>
    </font>
    <font>
      <b/>
      <sz val="11"/>
      <color theme="1"/>
      <name val="Gotham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Gotham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</cellStyleXfs>
  <cellXfs count="72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 applyAlignment="1" applyProtection="1">
      <alignment horizontal="right"/>
    </xf>
    <xf numFmtId="0" fontId="4" fillId="0" borderId="0" xfId="0" applyFont="1"/>
    <xf numFmtId="14" fontId="7" fillId="2" borderId="3" xfId="0" applyNumberFormat="1" applyFont="1" applyFill="1" applyBorder="1" applyAlignment="1">
      <alignment horizontal="center"/>
    </xf>
    <xf numFmtId="14" fontId="7" fillId="2" borderId="3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 wrapText="1"/>
    </xf>
    <xf numFmtId="3" fontId="7" fillId="2" borderId="3" xfId="1" applyNumberFormat="1" applyFont="1" applyFill="1" applyBorder="1" applyAlignment="1" applyProtection="1"/>
    <xf numFmtId="0" fontId="7" fillId="2" borderId="0" xfId="0" applyFont="1" applyFill="1"/>
    <xf numFmtId="3" fontId="10" fillId="2" borderId="3" xfId="3" applyNumberFormat="1" applyFont="1" applyFill="1" applyBorder="1" applyAlignment="1" applyProtection="1"/>
    <xf numFmtId="43" fontId="11" fillId="2" borderId="3" xfId="0" applyNumberFormat="1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43" fontId="4" fillId="2" borderId="0" xfId="1" applyFont="1" applyFill="1" applyAlignment="1" applyProtection="1">
      <alignment horizontal="right"/>
    </xf>
    <xf numFmtId="43" fontId="0" fillId="2" borderId="0" xfId="1" applyFont="1" applyFill="1" applyAlignment="1" applyProtection="1">
      <alignment horizontal="center"/>
    </xf>
    <xf numFmtId="0" fontId="5" fillId="2" borderId="0" xfId="2" applyFont="1" applyFill="1" applyAlignment="1">
      <alignment horizontal="center" vertical="center"/>
    </xf>
    <xf numFmtId="43" fontId="5" fillId="2" borderId="0" xfId="1" applyFont="1" applyFill="1" applyAlignment="1" applyProtection="1">
      <alignment horizontal="center" vertical="center"/>
    </xf>
    <xf numFmtId="43" fontId="4" fillId="2" borderId="0" xfId="1" applyFont="1" applyFill="1" applyAlignment="1" applyProtection="1">
      <alignment horizontal="center"/>
    </xf>
    <xf numFmtId="43" fontId="7" fillId="2" borderId="3" xfId="1" applyFont="1" applyFill="1" applyBorder="1" applyProtection="1"/>
    <xf numFmtId="43" fontId="8" fillId="4" borderId="3" xfId="1" applyFont="1" applyFill="1" applyBorder="1" applyAlignment="1">
      <alignment horizontal="right"/>
    </xf>
    <xf numFmtId="12" fontId="0" fillId="2" borderId="3" xfId="1" applyNumberFormat="1" applyFont="1" applyFill="1" applyBorder="1"/>
    <xf numFmtId="43" fontId="8" fillId="2" borderId="3" xfId="1" applyFont="1" applyFill="1" applyBorder="1" applyAlignment="1">
      <alignment horizontal="right"/>
    </xf>
    <xf numFmtId="43" fontId="0" fillId="2" borderId="3" xfId="1" applyFont="1" applyFill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8" fontId="0" fillId="0" borderId="0" xfId="1" applyNumberFormat="1" applyFont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7" fontId="12" fillId="0" borderId="8" xfId="0" applyNumberFormat="1" applyFont="1" applyBorder="1" applyAlignment="1">
      <alignment horizontal="right"/>
    </xf>
    <xf numFmtId="0" fontId="0" fillId="0" borderId="9" xfId="0" applyBorder="1"/>
    <xf numFmtId="0" fontId="0" fillId="0" borderId="9" xfId="0" applyBorder="1" applyAlignment="1">
      <alignment horizontal="center"/>
    </xf>
    <xf numFmtId="7" fontId="12" fillId="0" borderId="3" xfId="0" applyNumberFormat="1" applyFont="1" applyBorder="1"/>
    <xf numFmtId="8" fontId="13" fillId="0" borderId="0" xfId="0" applyNumberFormat="1" applyFont="1"/>
    <xf numFmtId="0" fontId="5" fillId="2" borderId="0" xfId="2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43" fontId="6" fillId="3" borderId="1" xfId="1" applyFont="1" applyFill="1" applyBorder="1" applyAlignment="1" applyProtection="1">
      <alignment horizontal="center" vertical="center" wrapText="1"/>
    </xf>
    <xf numFmtId="43" fontId="6" fillId="3" borderId="2" xfId="1" applyFont="1" applyFill="1" applyBorder="1" applyAlignment="1" applyProtection="1">
      <alignment horizontal="center" vertical="center" wrapText="1"/>
    </xf>
    <xf numFmtId="43" fontId="7" fillId="2" borderId="3" xfId="0" applyNumberFormat="1" applyFont="1" applyFill="1" applyBorder="1"/>
    <xf numFmtId="0" fontId="11" fillId="2" borderId="3" xfId="0" applyFont="1" applyFill="1" applyBorder="1"/>
    <xf numFmtId="43" fontId="11" fillId="2" borderId="3" xfId="1" applyFont="1" applyFill="1" applyBorder="1" applyAlignment="1" applyProtection="1"/>
    <xf numFmtId="0" fontId="3" fillId="2" borderId="0" xfId="0" applyFont="1" applyFill="1" applyAlignment="1">
      <alignment horizontal="center"/>
    </xf>
    <xf numFmtId="0" fontId="11" fillId="2" borderId="3" xfId="0" applyFont="1" applyFill="1" applyBorder="1" applyAlignment="1">
      <alignment horizontal="center"/>
    </xf>
    <xf numFmtId="43" fontId="6" fillId="3" borderId="6" xfId="1" applyFont="1" applyFill="1" applyBorder="1" applyAlignment="1" applyProtection="1">
      <alignment horizontal="center" vertical="center" wrapText="1"/>
    </xf>
    <xf numFmtId="43" fontId="6" fillId="3" borderId="7" xfId="1" applyFont="1" applyFill="1" applyBorder="1" applyAlignment="1" applyProtection="1">
      <alignment horizontal="center" vertical="center" wrapText="1"/>
    </xf>
    <xf numFmtId="0" fontId="5" fillId="2" borderId="0" xfId="2" applyFont="1" applyFill="1" applyBorder="1" applyAlignment="1">
      <alignment horizontal="left" vertical="center"/>
    </xf>
    <xf numFmtId="14" fontId="7" fillId="2" borderId="8" xfId="0" applyNumberFormat="1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>
      <alignment horizontal="center"/>
    </xf>
    <xf numFmtId="0" fontId="7" fillId="2" borderId="8" xfId="0" applyFont="1" applyFill="1" applyBorder="1"/>
    <xf numFmtId="0" fontId="8" fillId="2" borderId="8" xfId="0" applyFont="1" applyFill="1" applyBorder="1" applyAlignment="1">
      <alignment vertical="center" wrapText="1"/>
    </xf>
    <xf numFmtId="3" fontId="7" fillId="2" borderId="8" xfId="1" applyNumberFormat="1" applyFont="1" applyFill="1" applyBorder="1" applyAlignment="1" applyProtection="1"/>
    <xf numFmtId="12" fontId="0" fillId="2" borderId="8" xfId="1" applyNumberFormat="1" applyFont="1" applyFill="1" applyBorder="1"/>
    <xf numFmtId="43" fontId="8" fillId="4" borderId="8" xfId="1" applyFont="1" applyFill="1" applyBorder="1" applyAlignment="1">
      <alignment horizontal="right"/>
    </xf>
    <xf numFmtId="43" fontId="7" fillId="2" borderId="8" xfId="0" applyNumberFormat="1" applyFont="1" applyFill="1" applyBorder="1"/>
    <xf numFmtId="0" fontId="6" fillId="3" borderId="10" xfId="2" applyFont="1" applyFill="1" applyBorder="1" applyAlignment="1">
      <alignment horizontal="center" vertical="center" wrapText="1"/>
    </xf>
    <xf numFmtId="0" fontId="6" fillId="3" borderId="11" xfId="2" applyFont="1" applyFill="1" applyBorder="1" applyAlignment="1">
      <alignment horizontal="center" vertical="center" wrapText="1"/>
    </xf>
    <xf numFmtId="0" fontId="6" fillId="3" borderId="12" xfId="2" applyFont="1" applyFill="1" applyBorder="1" applyAlignment="1">
      <alignment horizontal="center" vertical="center" wrapText="1"/>
    </xf>
    <xf numFmtId="0" fontId="6" fillId="3" borderId="12" xfId="2" applyFont="1" applyFill="1" applyBorder="1" applyAlignment="1">
      <alignment horizontal="center" vertical="center"/>
    </xf>
    <xf numFmtId="43" fontId="6" fillId="3" borderId="12" xfId="1" applyFont="1" applyFill="1" applyBorder="1" applyAlignment="1" applyProtection="1">
      <alignment horizontal="center" vertical="center" wrapText="1"/>
    </xf>
    <xf numFmtId="43" fontId="6" fillId="3" borderId="13" xfId="1" applyFont="1" applyFill="1" applyBorder="1" applyAlignment="1" applyProtection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4">
    <cellStyle name="Comma" xfId="1" builtinId="3"/>
    <cellStyle name="Followed Hyperlink" xfId="3" builtinId="9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76237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970472</xdr:colOff>
      <xdr:row>24</xdr:row>
      <xdr:rowOff>80872</xdr:rowOff>
    </xdr:from>
    <xdr:to>
      <xdr:col>12</xdr:col>
      <xdr:colOff>71168</xdr:colOff>
      <xdr:row>26</xdr:row>
      <xdr:rowOff>6468</xdr:rowOff>
    </xdr:to>
    <xdr:sp macro="" textlink="">
      <xdr:nvSpPr>
        <xdr:cNvPr id="3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09599" y="611037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5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76237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sp macro="" textlink="">
      <xdr:nvSpPr>
        <xdr:cNvPr id="6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1177145</xdr:colOff>
      <xdr:row>1</xdr:row>
      <xdr:rowOff>26957</xdr:rowOff>
    </xdr:from>
    <xdr:to>
      <xdr:col>5</xdr:col>
      <xdr:colOff>566108</xdr:colOff>
      <xdr:row>6</xdr:row>
      <xdr:rowOff>130599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4A7360B7-95AC-47C9-B298-0BCDB13E8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2735" y="341462"/>
          <a:ext cx="1617453" cy="10471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3"/>
  <sheetViews>
    <sheetView tabSelected="1" zoomScale="106" zoomScaleNormal="106" workbookViewId="0">
      <selection activeCell="E18" sqref="E18"/>
    </sheetView>
  </sheetViews>
  <sheetFormatPr defaultColWidth="35.5703125" defaultRowHeight="15" x14ac:dyDescent="0.25"/>
  <cols>
    <col min="1" max="1" width="11.28515625" style="3" customWidth="1"/>
    <col min="2" max="2" width="11" style="3" customWidth="1"/>
    <col min="3" max="3" width="40.42578125" style="2" hidden="1" customWidth="1"/>
    <col min="4" max="4" width="10.140625" style="2" customWidth="1"/>
    <col min="5" max="5" width="33.42578125" style="2" customWidth="1"/>
    <col min="6" max="6" width="11.7109375" style="2" customWidth="1"/>
    <col min="7" max="8" width="12.140625" style="2" hidden="1" customWidth="1"/>
    <col min="9" max="9" width="7.5703125" style="2" hidden="1" customWidth="1"/>
    <col min="10" max="10" width="13" style="18" customWidth="1"/>
    <col min="11" max="11" width="11" style="4" customWidth="1"/>
    <col min="12" max="12" width="18" style="2" customWidth="1"/>
    <col min="13" max="16384" width="35.5703125" style="2"/>
  </cols>
  <sheetData>
    <row r="1" spans="1:12" ht="24.75" customHeight="1" x14ac:dyDescent="0.25">
      <c r="A1" s="1" t="s">
        <v>0</v>
      </c>
      <c r="B1" s="49"/>
    </row>
    <row r="2" spans="1:12" x14ac:dyDescent="0.25">
      <c r="A2"/>
    </row>
    <row r="6" spans="1:12" x14ac:dyDescent="0.25">
      <c r="A6" s="2"/>
      <c r="J6" s="2"/>
      <c r="K6" s="2"/>
    </row>
    <row r="7" spans="1:12" s="5" customFormat="1" ht="15" customHeight="1" x14ac:dyDescent="0.25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s="5" customFormat="1" x14ac:dyDescent="0.2">
      <c r="A8" s="39" t="s">
        <v>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s="5" customFormat="1" x14ac:dyDescent="0.2">
      <c r="A9" s="19"/>
      <c r="B9" s="19"/>
      <c r="C9" s="19"/>
      <c r="D9" s="19"/>
      <c r="E9" s="19" t="s">
        <v>407</v>
      </c>
      <c r="F9" s="19"/>
      <c r="G9" s="19"/>
      <c r="H9" s="19"/>
      <c r="I9" s="19"/>
      <c r="J9" s="20"/>
      <c r="K9" s="19"/>
      <c r="L9" s="19"/>
    </row>
    <row r="10" spans="1:12" s="5" customFormat="1" ht="15.75" thickBot="1" x14ac:dyDescent="0.25">
      <c r="A10" s="53" t="s">
        <v>452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</row>
    <row r="11" spans="1:12" s="5" customFormat="1" ht="14.25" customHeight="1" x14ac:dyDescent="0.2">
      <c r="A11" s="40" t="s">
        <v>2</v>
      </c>
      <c r="B11" s="40" t="s">
        <v>3</v>
      </c>
      <c r="C11" s="40" t="s">
        <v>4</v>
      </c>
      <c r="D11" s="40" t="s">
        <v>5</v>
      </c>
      <c r="E11" s="42" t="s">
        <v>6</v>
      </c>
      <c r="F11" s="40" t="s">
        <v>7</v>
      </c>
      <c r="G11" s="40" t="s">
        <v>8</v>
      </c>
      <c r="H11" s="40" t="s">
        <v>9</v>
      </c>
      <c r="I11" s="40" t="s">
        <v>10</v>
      </c>
      <c r="J11" s="44" t="s">
        <v>438</v>
      </c>
      <c r="K11" s="51" t="s">
        <v>11</v>
      </c>
      <c r="L11" s="62" t="s">
        <v>12</v>
      </c>
    </row>
    <row r="12" spans="1:12" s="5" customFormat="1" ht="14.25" x14ac:dyDescent="0.2">
      <c r="A12" s="41"/>
      <c r="B12" s="41"/>
      <c r="C12" s="41"/>
      <c r="D12" s="41"/>
      <c r="E12" s="43"/>
      <c r="F12" s="41"/>
      <c r="G12" s="41"/>
      <c r="H12" s="41"/>
      <c r="I12" s="41"/>
      <c r="J12" s="45"/>
      <c r="K12" s="52"/>
      <c r="L12" s="63"/>
    </row>
    <row r="13" spans="1:12" s="5" customFormat="1" ht="56.25" customHeight="1" thickBot="1" x14ac:dyDescent="0.25">
      <c r="A13" s="64"/>
      <c r="B13" s="64"/>
      <c r="C13" s="64"/>
      <c r="D13" s="64"/>
      <c r="E13" s="65"/>
      <c r="F13" s="64"/>
      <c r="G13" s="64"/>
      <c r="H13" s="64"/>
      <c r="I13" s="64"/>
      <c r="J13" s="66"/>
      <c r="K13" s="67"/>
      <c r="L13" s="68"/>
    </row>
    <row r="14" spans="1:12" s="12" customFormat="1" x14ac:dyDescent="0.25">
      <c r="A14" s="54">
        <v>44883</v>
      </c>
      <c r="B14" s="55" t="s">
        <v>421</v>
      </c>
      <c r="C14" s="56"/>
      <c r="D14" s="55" t="s">
        <v>13</v>
      </c>
      <c r="E14" s="57" t="s">
        <v>14</v>
      </c>
      <c r="F14" s="55" t="s">
        <v>15</v>
      </c>
      <c r="G14" s="58">
        <v>13</v>
      </c>
      <c r="H14" s="58"/>
      <c r="I14" s="58"/>
      <c r="J14" s="59">
        <v>22</v>
      </c>
      <c r="K14" s="60">
        <v>223.02</v>
      </c>
      <c r="L14" s="61">
        <f t="shared" ref="L14:L45" si="0">+J14*K14</f>
        <v>4906.4400000000005</v>
      </c>
    </row>
    <row r="15" spans="1:12" s="12" customFormat="1" x14ac:dyDescent="0.25">
      <c r="A15" s="7" t="s">
        <v>422</v>
      </c>
      <c r="B15" s="9" t="s">
        <v>421</v>
      </c>
      <c r="C15" s="8"/>
      <c r="D15" s="9" t="s">
        <v>17</v>
      </c>
      <c r="E15" s="10" t="s">
        <v>18</v>
      </c>
      <c r="F15" s="9" t="s">
        <v>15</v>
      </c>
      <c r="G15" s="11">
        <v>18</v>
      </c>
      <c r="H15" s="11"/>
      <c r="I15" s="11">
        <v>9</v>
      </c>
      <c r="J15" s="24">
        <v>26</v>
      </c>
      <c r="K15" s="23">
        <v>466.1</v>
      </c>
      <c r="L15" s="46">
        <f t="shared" si="0"/>
        <v>12118.6</v>
      </c>
    </row>
    <row r="16" spans="1:12" s="12" customFormat="1" x14ac:dyDescent="0.25">
      <c r="A16" s="7">
        <v>45058</v>
      </c>
      <c r="B16" s="9" t="s">
        <v>421</v>
      </c>
      <c r="C16" s="8"/>
      <c r="D16" s="9" t="s">
        <v>13</v>
      </c>
      <c r="E16" s="10" t="s">
        <v>376</v>
      </c>
      <c r="F16" s="9" t="s">
        <v>370</v>
      </c>
      <c r="G16" s="11"/>
      <c r="H16" s="11"/>
      <c r="I16" s="11"/>
      <c r="J16" s="24">
        <v>56</v>
      </c>
      <c r="K16" s="23">
        <v>105.61</v>
      </c>
      <c r="L16" s="46">
        <f t="shared" si="0"/>
        <v>5914.16</v>
      </c>
    </row>
    <row r="17" spans="1:12" s="12" customFormat="1" ht="20.25" customHeight="1" x14ac:dyDescent="0.25">
      <c r="A17" s="6" t="s">
        <v>432</v>
      </c>
      <c r="B17" s="9" t="s">
        <v>421</v>
      </c>
      <c r="C17" s="8"/>
      <c r="D17" s="9" t="s">
        <v>20</v>
      </c>
      <c r="E17" s="10" t="s">
        <v>21</v>
      </c>
      <c r="F17" s="9" t="s">
        <v>22</v>
      </c>
      <c r="G17" s="11">
        <v>60</v>
      </c>
      <c r="H17" s="11">
        <v>1000</v>
      </c>
      <c r="I17" s="11">
        <v>260</v>
      </c>
      <c r="J17" s="24">
        <v>700</v>
      </c>
      <c r="K17" s="23">
        <v>31.6</v>
      </c>
      <c r="L17" s="46">
        <f t="shared" si="0"/>
        <v>22120</v>
      </c>
    </row>
    <row r="18" spans="1:12" s="12" customFormat="1" ht="27" customHeight="1" x14ac:dyDescent="0.25">
      <c r="A18" s="6" t="s">
        <v>434</v>
      </c>
      <c r="B18" s="9" t="s">
        <v>421</v>
      </c>
      <c r="C18" s="8"/>
      <c r="D18" s="9" t="s">
        <v>24</v>
      </c>
      <c r="E18" s="10" t="s">
        <v>25</v>
      </c>
      <c r="F18" s="9" t="s">
        <v>26</v>
      </c>
      <c r="G18" s="11">
        <v>124</v>
      </c>
      <c r="H18" s="11"/>
      <c r="I18" s="11">
        <v>7</v>
      </c>
      <c r="J18" s="24">
        <v>87</v>
      </c>
      <c r="K18" s="23">
        <v>26</v>
      </c>
      <c r="L18" s="46">
        <f t="shared" si="0"/>
        <v>2262</v>
      </c>
    </row>
    <row r="19" spans="1:12" s="12" customFormat="1" x14ac:dyDescent="0.25">
      <c r="A19" s="6">
        <v>42551</v>
      </c>
      <c r="B19" s="9" t="s">
        <v>421</v>
      </c>
      <c r="C19" s="8"/>
      <c r="D19" s="9" t="s">
        <v>27</v>
      </c>
      <c r="E19" s="10" t="s">
        <v>28</v>
      </c>
      <c r="F19" s="9" t="s">
        <v>26</v>
      </c>
      <c r="G19" s="11">
        <v>2963</v>
      </c>
      <c r="H19" s="11"/>
      <c r="I19" s="11"/>
      <c r="J19" s="24">
        <v>2900</v>
      </c>
      <c r="K19" s="23">
        <v>20</v>
      </c>
      <c r="L19" s="46">
        <f t="shared" si="0"/>
        <v>58000</v>
      </c>
    </row>
    <row r="20" spans="1:12" s="12" customFormat="1" x14ac:dyDescent="0.25">
      <c r="A20" s="6"/>
      <c r="B20" s="9" t="s">
        <v>421</v>
      </c>
      <c r="C20" s="8"/>
      <c r="D20" s="9" t="s">
        <v>428</v>
      </c>
      <c r="E20" s="10" t="s">
        <v>380</v>
      </c>
      <c r="F20" s="9" t="s">
        <v>369</v>
      </c>
      <c r="G20" s="11"/>
      <c r="H20" s="11"/>
      <c r="I20" s="11"/>
      <c r="J20" s="24">
        <v>5</v>
      </c>
      <c r="K20" s="23">
        <v>2832</v>
      </c>
      <c r="L20" s="46">
        <f t="shared" si="0"/>
        <v>14160</v>
      </c>
    </row>
    <row r="21" spans="1:12" s="12" customFormat="1" x14ac:dyDescent="0.25">
      <c r="A21" s="6" t="s">
        <v>29</v>
      </c>
      <c r="B21" s="9" t="s">
        <v>421</v>
      </c>
      <c r="C21" s="8"/>
      <c r="D21" s="9" t="s">
        <v>30</v>
      </c>
      <c r="E21" s="10" t="s">
        <v>381</v>
      </c>
      <c r="F21" s="9" t="s">
        <v>19</v>
      </c>
      <c r="G21" s="11">
        <v>1</v>
      </c>
      <c r="H21" s="11"/>
      <c r="I21" s="11"/>
      <c r="J21" s="24">
        <v>2</v>
      </c>
      <c r="K21" s="23">
        <v>4012</v>
      </c>
      <c r="L21" s="46">
        <f t="shared" si="0"/>
        <v>8024</v>
      </c>
    </row>
    <row r="22" spans="1:12" s="12" customFormat="1" x14ac:dyDescent="0.25">
      <c r="A22" s="6"/>
      <c r="B22" s="9" t="s">
        <v>421</v>
      </c>
      <c r="C22" s="8"/>
      <c r="D22" s="9" t="s">
        <v>428</v>
      </c>
      <c r="E22" s="10" t="s">
        <v>379</v>
      </c>
      <c r="F22" s="9" t="s">
        <v>369</v>
      </c>
      <c r="G22" s="11"/>
      <c r="H22" s="11"/>
      <c r="I22" s="11"/>
      <c r="J22" s="24">
        <v>12</v>
      </c>
      <c r="K22" s="23">
        <v>1417</v>
      </c>
      <c r="L22" s="46">
        <f t="shared" si="0"/>
        <v>17004</v>
      </c>
    </row>
    <row r="23" spans="1:12" s="12" customFormat="1" x14ac:dyDescent="0.25">
      <c r="A23" s="6" t="s">
        <v>31</v>
      </c>
      <c r="B23" s="9" t="s">
        <v>421</v>
      </c>
      <c r="C23" s="8"/>
      <c r="D23" s="9" t="s">
        <v>32</v>
      </c>
      <c r="E23" s="10" t="s">
        <v>33</v>
      </c>
      <c r="F23" s="9" t="s">
        <v>19</v>
      </c>
      <c r="G23" s="11">
        <v>34</v>
      </c>
      <c r="H23" s="11"/>
      <c r="I23" s="11">
        <v>2</v>
      </c>
      <c r="J23" s="24">
        <v>39</v>
      </c>
      <c r="K23" s="23">
        <v>234</v>
      </c>
      <c r="L23" s="46">
        <f t="shared" si="0"/>
        <v>9126</v>
      </c>
    </row>
    <row r="24" spans="1:12" s="12" customFormat="1" x14ac:dyDescent="0.25">
      <c r="A24" s="6">
        <v>42551</v>
      </c>
      <c r="B24" s="9" t="s">
        <v>421</v>
      </c>
      <c r="C24" s="8"/>
      <c r="D24" s="9" t="s">
        <v>34</v>
      </c>
      <c r="E24" s="10" t="s">
        <v>35</v>
      </c>
      <c r="F24" s="9" t="s">
        <v>19</v>
      </c>
      <c r="G24" s="11">
        <v>25</v>
      </c>
      <c r="H24" s="11"/>
      <c r="I24" s="11"/>
      <c r="J24" s="24">
        <v>19</v>
      </c>
      <c r="K24" s="23">
        <v>31.27</v>
      </c>
      <c r="L24" s="46">
        <f t="shared" si="0"/>
        <v>594.13</v>
      </c>
    </row>
    <row r="25" spans="1:12" s="12" customFormat="1" x14ac:dyDescent="0.25">
      <c r="A25" s="6" t="s">
        <v>432</v>
      </c>
      <c r="B25" s="9" t="s">
        <v>421</v>
      </c>
      <c r="C25" s="7"/>
      <c r="D25" s="9" t="s">
        <v>36</v>
      </c>
      <c r="E25" s="10" t="s">
        <v>37</v>
      </c>
      <c r="F25" s="9" t="s">
        <v>19</v>
      </c>
      <c r="G25" s="11">
        <v>2</v>
      </c>
      <c r="H25" s="11">
        <v>560</v>
      </c>
      <c r="I25" s="11">
        <v>105</v>
      </c>
      <c r="J25" s="24">
        <v>372</v>
      </c>
      <c r="K25" s="23">
        <v>247.5</v>
      </c>
      <c r="L25" s="46">
        <f t="shared" si="0"/>
        <v>92070</v>
      </c>
    </row>
    <row r="26" spans="1:12" s="12" customFormat="1" x14ac:dyDescent="0.25">
      <c r="A26" s="6" t="s">
        <v>38</v>
      </c>
      <c r="B26" s="9" t="s">
        <v>421</v>
      </c>
      <c r="C26" s="7"/>
      <c r="D26" s="9" t="s">
        <v>39</v>
      </c>
      <c r="E26" s="10" t="s">
        <v>40</v>
      </c>
      <c r="F26" s="9" t="s">
        <v>19</v>
      </c>
      <c r="G26" s="11">
        <v>110</v>
      </c>
      <c r="H26" s="11"/>
      <c r="I26" s="11"/>
      <c r="J26" s="24">
        <v>80</v>
      </c>
      <c r="K26" s="23">
        <v>295</v>
      </c>
      <c r="L26" s="46">
        <f t="shared" si="0"/>
        <v>23600</v>
      </c>
    </row>
    <row r="27" spans="1:12" s="12" customFormat="1" x14ac:dyDescent="0.25">
      <c r="A27" s="7">
        <v>44826</v>
      </c>
      <c r="B27" s="9" t="s">
        <v>421</v>
      </c>
      <c r="C27" s="7"/>
      <c r="D27" s="9" t="s">
        <v>361</v>
      </c>
      <c r="E27" s="10" t="s">
        <v>362</v>
      </c>
      <c r="F27" s="9" t="s">
        <v>19</v>
      </c>
      <c r="G27" s="11"/>
      <c r="H27" s="11"/>
      <c r="I27" s="11"/>
      <c r="J27" s="24">
        <v>1</v>
      </c>
      <c r="K27" s="23">
        <v>3974.59</v>
      </c>
      <c r="L27" s="46">
        <f t="shared" si="0"/>
        <v>3974.59</v>
      </c>
    </row>
    <row r="28" spans="1:12" s="12" customFormat="1" x14ac:dyDescent="0.25">
      <c r="A28" s="6">
        <v>42551</v>
      </c>
      <c r="B28" s="9" t="s">
        <v>421</v>
      </c>
      <c r="C28" s="8"/>
      <c r="D28" s="9" t="s">
        <v>42</v>
      </c>
      <c r="E28" s="10" t="s">
        <v>43</v>
      </c>
      <c r="F28" s="9" t="s">
        <v>19</v>
      </c>
      <c r="G28" s="11">
        <v>500</v>
      </c>
      <c r="H28" s="11"/>
      <c r="I28" s="11"/>
      <c r="J28" s="24">
        <v>415</v>
      </c>
      <c r="K28" s="23">
        <v>85</v>
      </c>
      <c r="L28" s="46">
        <f t="shared" si="0"/>
        <v>35275</v>
      </c>
    </row>
    <row r="29" spans="1:12" s="12" customFormat="1" x14ac:dyDescent="0.25">
      <c r="A29" s="6" t="s">
        <v>434</v>
      </c>
      <c r="B29" s="9" t="s">
        <v>421</v>
      </c>
      <c r="C29" s="8"/>
      <c r="D29" s="9" t="s">
        <v>44</v>
      </c>
      <c r="E29" s="10" t="s">
        <v>45</v>
      </c>
      <c r="F29" s="9" t="s">
        <v>19</v>
      </c>
      <c r="G29" s="11">
        <v>54</v>
      </c>
      <c r="H29" s="11"/>
      <c r="I29" s="11">
        <v>26</v>
      </c>
      <c r="J29" s="24">
        <v>338</v>
      </c>
      <c r="K29" s="23">
        <v>250</v>
      </c>
      <c r="L29" s="46">
        <f t="shared" si="0"/>
        <v>84500</v>
      </c>
    </row>
    <row r="30" spans="1:12" s="12" customFormat="1" x14ac:dyDescent="0.25">
      <c r="A30" s="6">
        <v>43005</v>
      </c>
      <c r="B30" s="9" t="s">
        <v>421</v>
      </c>
      <c r="C30" s="8"/>
      <c r="D30" s="9" t="s">
        <v>46</v>
      </c>
      <c r="E30" s="10" t="s">
        <v>47</v>
      </c>
      <c r="F30" s="9" t="s">
        <v>19</v>
      </c>
      <c r="G30" s="11">
        <v>290</v>
      </c>
      <c r="H30" s="11"/>
      <c r="I30" s="11"/>
      <c r="J30" s="24">
        <v>176</v>
      </c>
      <c r="K30" s="23">
        <v>5.9</v>
      </c>
      <c r="L30" s="46">
        <f t="shared" si="0"/>
        <v>1038.4000000000001</v>
      </c>
    </row>
    <row r="31" spans="1:12" s="12" customFormat="1" x14ac:dyDescent="0.25">
      <c r="A31" s="6" t="s">
        <v>23</v>
      </c>
      <c r="B31" s="9" t="s">
        <v>421</v>
      </c>
      <c r="C31" s="8"/>
      <c r="D31" s="9" t="s">
        <v>48</v>
      </c>
      <c r="E31" s="10" t="s">
        <v>49</v>
      </c>
      <c r="F31" s="9" t="s">
        <v>19</v>
      </c>
      <c r="G31" s="11">
        <v>46</v>
      </c>
      <c r="H31" s="11"/>
      <c r="I31" s="11"/>
      <c r="J31" s="24">
        <v>77</v>
      </c>
      <c r="K31" s="23">
        <v>212.4</v>
      </c>
      <c r="L31" s="46">
        <f t="shared" si="0"/>
        <v>16354.800000000001</v>
      </c>
    </row>
    <row r="32" spans="1:12" s="12" customFormat="1" x14ac:dyDescent="0.25">
      <c r="A32" s="6">
        <v>43795</v>
      </c>
      <c r="B32" s="9" t="s">
        <v>421</v>
      </c>
      <c r="C32" s="8"/>
      <c r="D32" s="9" t="s">
        <v>50</v>
      </c>
      <c r="E32" s="10" t="s">
        <v>51</v>
      </c>
      <c r="F32" s="9" t="s">
        <v>19</v>
      </c>
      <c r="G32" s="11">
        <v>65</v>
      </c>
      <c r="H32" s="11"/>
      <c r="I32" s="11"/>
      <c r="J32" s="24">
        <v>109</v>
      </c>
      <c r="K32" s="23">
        <v>118</v>
      </c>
      <c r="L32" s="46">
        <f t="shared" si="0"/>
        <v>12862</v>
      </c>
    </row>
    <row r="33" spans="1:12" s="12" customFormat="1" x14ac:dyDescent="0.25">
      <c r="A33" s="6" t="s">
        <v>23</v>
      </c>
      <c r="B33" s="9" t="s">
        <v>421</v>
      </c>
      <c r="C33" s="8"/>
      <c r="D33" s="9" t="s">
        <v>52</v>
      </c>
      <c r="E33" s="10" t="s">
        <v>53</v>
      </c>
      <c r="F33" s="9" t="s">
        <v>19</v>
      </c>
      <c r="G33" s="11">
        <v>15</v>
      </c>
      <c r="H33" s="11"/>
      <c r="I33" s="11">
        <v>2</v>
      </c>
      <c r="J33" s="24">
        <v>62</v>
      </c>
      <c r="K33" s="23">
        <v>190.66</v>
      </c>
      <c r="L33" s="46">
        <f t="shared" si="0"/>
        <v>11820.92</v>
      </c>
    </row>
    <row r="34" spans="1:12" s="12" customFormat="1" x14ac:dyDescent="0.25">
      <c r="A34" s="6" t="s">
        <v>434</v>
      </c>
      <c r="B34" s="9" t="s">
        <v>421</v>
      </c>
      <c r="C34" s="8"/>
      <c r="D34" s="9" t="s">
        <v>54</v>
      </c>
      <c r="E34" s="10" t="s">
        <v>55</v>
      </c>
      <c r="F34" s="9" t="s">
        <v>19</v>
      </c>
      <c r="G34" s="11">
        <v>42</v>
      </c>
      <c r="H34" s="11"/>
      <c r="I34" s="11">
        <v>5</v>
      </c>
      <c r="J34" s="24">
        <v>96</v>
      </c>
      <c r="K34" s="23">
        <v>135.11000000000001</v>
      </c>
      <c r="L34" s="46">
        <f t="shared" si="0"/>
        <v>12970.560000000001</v>
      </c>
    </row>
    <row r="35" spans="1:12" s="12" customFormat="1" x14ac:dyDescent="0.25">
      <c r="A35" s="6" t="s">
        <v>434</v>
      </c>
      <c r="B35" s="9" t="s">
        <v>421</v>
      </c>
      <c r="C35" s="8"/>
      <c r="D35" s="9" t="s">
        <v>56</v>
      </c>
      <c r="E35" s="10" t="s">
        <v>57</v>
      </c>
      <c r="F35" s="9" t="s">
        <v>19</v>
      </c>
      <c r="G35" s="11">
        <v>106</v>
      </c>
      <c r="H35" s="11"/>
      <c r="I35" s="11">
        <v>12</v>
      </c>
      <c r="J35" s="24">
        <v>177</v>
      </c>
      <c r="K35" s="23">
        <v>219</v>
      </c>
      <c r="L35" s="46">
        <f t="shared" si="0"/>
        <v>38763</v>
      </c>
    </row>
    <row r="36" spans="1:12" s="12" customFormat="1" x14ac:dyDescent="0.25">
      <c r="A36" s="6">
        <v>43067</v>
      </c>
      <c r="B36" s="9" t="s">
        <v>421</v>
      </c>
      <c r="C36" s="8"/>
      <c r="D36" s="9" t="s">
        <v>58</v>
      </c>
      <c r="E36" s="10" t="s">
        <v>59</v>
      </c>
      <c r="F36" s="9" t="s">
        <v>19</v>
      </c>
      <c r="G36" s="11">
        <v>265</v>
      </c>
      <c r="H36" s="11"/>
      <c r="I36" s="11"/>
      <c r="J36" s="24">
        <v>284</v>
      </c>
      <c r="K36" s="23">
        <v>11.68</v>
      </c>
      <c r="L36" s="46">
        <f t="shared" si="0"/>
        <v>3317.12</v>
      </c>
    </row>
    <row r="37" spans="1:12" s="12" customFormat="1" x14ac:dyDescent="0.25">
      <c r="A37" s="6">
        <v>43032</v>
      </c>
      <c r="B37" s="9" t="s">
        <v>421</v>
      </c>
      <c r="C37" s="8"/>
      <c r="D37" s="9" t="s">
        <v>60</v>
      </c>
      <c r="E37" s="10" t="s">
        <v>61</v>
      </c>
      <c r="F37" s="9" t="s">
        <v>19</v>
      </c>
      <c r="G37" s="11">
        <v>269</v>
      </c>
      <c r="H37" s="11"/>
      <c r="I37" s="11"/>
      <c r="J37" s="24">
        <v>280</v>
      </c>
      <c r="K37" s="23">
        <v>9.56</v>
      </c>
      <c r="L37" s="46">
        <f t="shared" si="0"/>
        <v>2676.8</v>
      </c>
    </row>
    <row r="38" spans="1:12" s="12" customFormat="1" ht="14.25" customHeight="1" x14ac:dyDescent="0.25">
      <c r="A38" s="6">
        <v>43005</v>
      </c>
      <c r="B38" s="9" t="s">
        <v>421</v>
      </c>
      <c r="C38" s="8"/>
      <c r="D38" s="9" t="s">
        <v>62</v>
      </c>
      <c r="E38" s="10" t="s">
        <v>63</v>
      </c>
      <c r="F38" s="9" t="s">
        <v>19</v>
      </c>
      <c r="G38" s="11">
        <v>147</v>
      </c>
      <c r="H38" s="11"/>
      <c r="I38" s="11"/>
      <c r="J38" s="24">
        <v>113</v>
      </c>
      <c r="K38" s="23">
        <v>19.489999999999998</v>
      </c>
      <c r="L38" s="46">
        <f t="shared" si="0"/>
        <v>2202.37</v>
      </c>
    </row>
    <row r="39" spans="1:12" s="12" customFormat="1" x14ac:dyDescent="0.25">
      <c r="A39" s="6" t="s">
        <v>434</v>
      </c>
      <c r="B39" s="9" t="s">
        <v>421</v>
      </c>
      <c r="C39" s="8"/>
      <c r="D39" s="9" t="s">
        <v>64</v>
      </c>
      <c r="E39" s="10" t="s">
        <v>65</v>
      </c>
      <c r="F39" s="9" t="s">
        <v>19</v>
      </c>
      <c r="G39" s="11">
        <v>62</v>
      </c>
      <c r="H39" s="11"/>
      <c r="I39" s="11">
        <v>13</v>
      </c>
      <c r="J39" s="24">
        <v>126</v>
      </c>
      <c r="K39" s="23">
        <v>38.85</v>
      </c>
      <c r="L39" s="46">
        <f t="shared" si="0"/>
        <v>4895.1000000000004</v>
      </c>
    </row>
    <row r="40" spans="1:12" s="12" customFormat="1" x14ac:dyDescent="0.25">
      <c r="A40" s="6" t="s">
        <v>31</v>
      </c>
      <c r="B40" s="9" t="s">
        <v>421</v>
      </c>
      <c r="C40" s="8"/>
      <c r="D40" s="9" t="s">
        <v>66</v>
      </c>
      <c r="E40" s="10" t="s">
        <v>67</v>
      </c>
      <c r="F40" s="9" t="s">
        <v>19</v>
      </c>
      <c r="G40" s="11">
        <v>63</v>
      </c>
      <c r="H40" s="11"/>
      <c r="I40" s="11">
        <v>8</v>
      </c>
      <c r="J40" s="24">
        <v>94</v>
      </c>
      <c r="K40" s="23">
        <v>23.87</v>
      </c>
      <c r="L40" s="46">
        <f t="shared" si="0"/>
        <v>2243.7800000000002</v>
      </c>
    </row>
    <row r="41" spans="1:12" s="12" customFormat="1" ht="22.5" x14ac:dyDescent="0.25">
      <c r="A41" s="6">
        <v>43460</v>
      </c>
      <c r="B41" s="9" t="s">
        <v>421</v>
      </c>
      <c r="C41" s="8"/>
      <c r="D41" s="9" t="s">
        <v>68</v>
      </c>
      <c r="E41" s="10" t="s">
        <v>69</v>
      </c>
      <c r="F41" s="9" t="s">
        <v>19</v>
      </c>
      <c r="G41" s="11">
        <v>52</v>
      </c>
      <c r="H41" s="11"/>
      <c r="I41" s="11"/>
      <c r="J41" s="24">
        <v>45</v>
      </c>
      <c r="K41" s="23">
        <v>37.76</v>
      </c>
      <c r="L41" s="46">
        <f t="shared" si="0"/>
        <v>1699.1999999999998</v>
      </c>
    </row>
    <row r="42" spans="1:12" s="12" customFormat="1" x14ac:dyDescent="0.25">
      <c r="A42" s="6">
        <v>43795</v>
      </c>
      <c r="B42" s="9" t="s">
        <v>421</v>
      </c>
      <c r="C42" s="8"/>
      <c r="D42" s="9" t="s">
        <v>70</v>
      </c>
      <c r="E42" s="10" t="s">
        <v>71</v>
      </c>
      <c r="F42" s="9" t="s">
        <v>26</v>
      </c>
      <c r="G42" s="13">
        <v>87</v>
      </c>
      <c r="H42" s="13"/>
      <c r="I42" s="13"/>
      <c r="J42" s="24">
        <v>162</v>
      </c>
      <c r="K42" s="23">
        <v>64.989999999999995</v>
      </c>
      <c r="L42" s="46">
        <f t="shared" si="0"/>
        <v>10528.38</v>
      </c>
    </row>
    <row r="43" spans="1:12" s="12" customFormat="1" x14ac:dyDescent="0.25">
      <c r="A43" s="6" t="s">
        <v>434</v>
      </c>
      <c r="B43" s="9" t="s">
        <v>421</v>
      </c>
      <c r="C43" s="8"/>
      <c r="D43" s="9" t="s">
        <v>72</v>
      </c>
      <c r="E43" s="10" t="s">
        <v>73</v>
      </c>
      <c r="F43" s="9" t="s">
        <v>26</v>
      </c>
      <c r="G43" s="13">
        <v>61</v>
      </c>
      <c r="H43" s="13"/>
      <c r="I43" s="13">
        <v>1</v>
      </c>
      <c r="J43" s="24">
        <v>150</v>
      </c>
      <c r="K43" s="23">
        <v>20.9</v>
      </c>
      <c r="L43" s="46">
        <f t="shared" si="0"/>
        <v>3135</v>
      </c>
    </row>
    <row r="44" spans="1:12" s="12" customFormat="1" x14ac:dyDescent="0.25">
      <c r="A44" s="6">
        <v>42328</v>
      </c>
      <c r="B44" s="9" t="s">
        <v>421</v>
      </c>
      <c r="C44" s="8"/>
      <c r="D44" s="9" t="s">
        <v>74</v>
      </c>
      <c r="E44" s="10" t="s">
        <v>75</v>
      </c>
      <c r="F44" s="9" t="s">
        <v>26</v>
      </c>
      <c r="G44" s="13">
        <v>75</v>
      </c>
      <c r="H44" s="13"/>
      <c r="I44" s="13">
        <v>1</v>
      </c>
      <c r="J44" s="24">
        <v>95</v>
      </c>
      <c r="K44" s="23">
        <v>20</v>
      </c>
      <c r="L44" s="46">
        <f t="shared" si="0"/>
        <v>1900</v>
      </c>
    </row>
    <row r="45" spans="1:12" s="12" customFormat="1" x14ac:dyDescent="0.25">
      <c r="A45" s="6" t="s">
        <v>31</v>
      </c>
      <c r="B45" s="9" t="s">
        <v>421</v>
      </c>
      <c r="C45" s="8"/>
      <c r="D45" s="9" t="s">
        <v>76</v>
      </c>
      <c r="E45" s="10" t="s">
        <v>77</v>
      </c>
      <c r="F45" s="9" t="s">
        <v>26</v>
      </c>
      <c r="G45" s="13">
        <v>49</v>
      </c>
      <c r="H45" s="13"/>
      <c r="I45" s="13"/>
      <c r="J45" s="24">
        <v>38</v>
      </c>
      <c r="K45" s="23">
        <v>165</v>
      </c>
      <c r="L45" s="46">
        <f t="shared" si="0"/>
        <v>6270</v>
      </c>
    </row>
    <row r="46" spans="1:12" s="12" customFormat="1" x14ac:dyDescent="0.25">
      <c r="A46" s="6" t="s">
        <v>434</v>
      </c>
      <c r="B46" s="9" t="s">
        <v>421</v>
      </c>
      <c r="C46" s="8"/>
      <c r="D46" s="9" t="s">
        <v>78</v>
      </c>
      <c r="E46" s="10" t="s">
        <v>79</v>
      </c>
      <c r="F46" s="9" t="s">
        <v>26</v>
      </c>
      <c r="G46" s="13">
        <v>57</v>
      </c>
      <c r="H46" s="13"/>
      <c r="I46" s="13">
        <v>2</v>
      </c>
      <c r="J46" s="24">
        <v>45</v>
      </c>
      <c r="K46" s="23">
        <v>52.14</v>
      </c>
      <c r="L46" s="46">
        <f t="shared" ref="L46:L77" si="1">+J46*K46</f>
        <v>2346.3000000000002</v>
      </c>
    </row>
    <row r="47" spans="1:12" s="12" customFormat="1" x14ac:dyDescent="0.25">
      <c r="A47" s="6" t="s">
        <v>434</v>
      </c>
      <c r="B47" s="9" t="s">
        <v>421</v>
      </c>
      <c r="C47" s="8"/>
      <c r="D47" s="9" t="s">
        <v>80</v>
      </c>
      <c r="E47" s="10" t="s">
        <v>81</v>
      </c>
      <c r="F47" s="9" t="s">
        <v>26</v>
      </c>
      <c r="G47" s="13">
        <v>35</v>
      </c>
      <c r="H47" s="13"/>
      <c r="I47" s="13">
        <v>1</v>
      </c>
      <c r="J47" s="24">
        <v>57</v>
      </c>
      <c r="K47" s="23">
        <v>71.98</v>
      </c>
      <c r="L47" s="46">
        <f t="shared" si="1"/>
        <v>4102.8600000000006</v>
      </c>
    </row>
    <row r="48" spans="1:12" s="12" customFormat="1" x14ac:dyDescent="0.25">
      <c r="A48" s="6" t="s">
        <v>23</v>
      </c>
      <c r="B48" s="9" t="s">
        <v>421</v>
      </c>
      <c r="C48" s="8"/>
      <c r="D48" s="9" t="s">
        <v>82</v>
      </c>
      <c r="E48" s="10" t="s">
        <v>83</v>
      </c>
      <c r="F48" s="9" t="s">
        <v>26</v>
      </c>
      <c r="G48" s="11">
        <v>89</v>
      </c>
      <c r="H48" s="11"/>
      <c r="I48" s="11">
        <v>5</v>
      </c>
      <c r="J48" s="24">
        <v>101</v>
      </c>
      <c r="K48" s="23">
        <v>25.96</v>
      </c>
      <c r="L48" s="46">
        <f t="shared" si="1"/>
        <v>2621.96</v>
      </c>
    </row>
    <row r="49" spans="1:12" s="12" customFormat="1" x14ac:dyDescent="0.25">
      <c r="A49" s="6">
        <v>43795</v>
      </c>
      <c r="B49" s="9" t="s">
        <v>421</v>
      </c>
      <c r="C49" s="8"/>
      <c r="D49" s="9" t="s">
        <v>84</v>
      </c>
      <c r="E49" s="10" t="s">
        <v>85</v>
      </c>
      <c r="F49" s="9" t="s">
        <v>26</v>
      </c>
      <c r="G49" s="11">
        <v>583</v>
      </c>
      <c r="H49" s="11"/>
      <c r="I49" s="11">
        <v>12</v>
      </c>
      <c r="J49" s="24">
        <v>480</v>
      </c>
      <c r="K49" s="23">
        <v>12.98</v>
      </c>
      <c r="L49" s="46">
        <f t="shared" si="1"/>
        <v>6230.4000000000005</v>
      </c>
    </row>
    <row r="50" spans="1:12" s="12" customFormat="1" x14ac:dyDescent="0.25">
      <c r="A50" s="6" t="s">
        <v>31</v>
      </c>
      <c r="B50" s="9" t="s">
        <v>421</v>
      </c>
      <c r="C50" s="8"/>
      <c r="D50" s="9" t="s">
        <v>86</v>
      </c>
      <c r="E50" s="10" t="s">
        <v>87</v>
      </c>
      <c r="F50" s="9" t="s">
        <v>19</v>
      </c>
      <c r="G50" s="11">
        <v>111</v>
      </c>
      <c r="H50" s="11"/>
      <c r="I50" s="11">
        <v>4</v>
      </c>
      <c r="J50" s="24">
        <v>87</v>
      </c>
      <c r="K50" s="23">
        <v>19.41</v>
      </c>
      <c r="L50" s="46">
        <f t="shared" si="1"/>
        <v>1688.67</v>
      </c>
    </row>
    <row r="51" spans="1:12" s="12" customFormat="1" ht="22.5" x14ac:dyDescent="0.25">
      <c r="A51" s="6">
        <v>44110</v>
      </c>
      <c r="B51" s="9" t="s">
        <v>421</v>
      </c>
      <c r="C51" s="8"/>
      <c r="D51" s="9" t="s">
        <v>88</v>
      </c>
      <c r="E51" s="10" t="s">
        <v>89</v>
      </c>
      <c r="F51" s="9" t="s">
        <v>19</v>
      </c>
      <c r="G51" s="11">
        <v>390</v>
      </c>
      <c r="H51" s="11"/>
      <c r="I51" s="11">
        <v>6</v>
      </c>
      <c r="J51" s="24">
        <v>1483</v>
      </c>
      <c r="K51" s="23">
        <v>6.49</v>
      </c>
      <c r="L51" s="46">
        <f t="shared" si="1"/>
        <v>9624.67</v>
      </c>
    </row>
    <row r="52" spans="1:12" s="12" customFormat="1" x14ac:dyDescent="0.25">
      <c r="A52" s="7" t="s">
        <v>422</v>
      </c>
      <c r="B52" s="9" t="s">
        <v>421</v>
      </c>
      <c r="C52" s="8"/>
      <c r="D52" s="9" t="s">
        <v>371</v>
      </c>
      <c r="E52" s="10" t="s">
        <v>409</v>
      </c>
      <c r="F52" s="9" t="s">
        <v>372</v>
      </c>
      <c r="G52" s="11"/>
      <c r="H52" s="11"/>
      <c r="I52" s="11"/>
      <c r="J52" s="24">
        <v>12</v>
      </c>
      <c r="K52" s="23">
        <v>206.5</v>
      </c>
      <c r="L52" s="46">
        <f t="shared" si="1"/>
        <v>2478</v>
      </c>
    </row>
    <row r="53" spans="1:12" s="12" customFormat="1" x14ac:dyDescent="0.25">
      <c r="A53" s="6" t="s">
        <v>422</v>
      </c>
      <c r="B53" s="9" t="s">
        <v>421</v>
      </c>
      <c r="C53" s="8"/>
      <c r="D53" s="9" t="s">
        <v>90</v>
      </c>
      <c r="E53" s="10" t="s">
        <v>91</v>
      </c>
      <c r="F53" s="9" t="s">
        <v>15</v>
      </c>
      <c r="G53" s="11">
        <v>70</v>
      </c>
      <c r="H53" s="11">
        <v>100</v>
      </c>
      <c r="I53" s="11">
        <v>24</v>
      </c>
      <c r="J53" s="24">
        <v>79</v>
      </c>
      <c r="K53" s="23">
        <v>61.36</v>
      </c>
      <c r="L53" s="46">
        <f t="shared" si="1"/>
        <v>4847.4399999999996</v>
      </c>
    </row>
    <row r="54" spans="1:12" s="12" customFormat="1" x14ac:dyDescent="0.25">
      <c r="A54" s="6">
        <v>45058</v>
      </c>
      <c r="B54" s="9" t="s">
        <v>421</v>
      </c>
      <c r="C54" s="8"/>
      <c r="D54" s="9" t="s">
        <v>384</v>
      </c>
      <c r="E54" s="10" t="s">
        <v>382</v>
      </c>
      <c r="F54" s="9" t="s">
        <v>383</v>
      </c>
      <c r="G54" s="11"/>
      <c r="H54" s="11"/>
      <c r="I54" s="11"/>
      <c r="J54" s="24">
        <v>26</v>
      </c>
      <c r="K54" s="23">
        <v>383.87</v>
      </c>
      <c r="L54" s="46">
        <f t="shared" si="1"/>
        <v>9980.6200000000008</v>
      </c>
    </row>
    <row r="55" spans="1:12" s="12" customFormat="1" x14ac:dyDescent="0.25">
      <c r="A55" s="7" t="s">
        <v>422</v>
      </c>
      <c r="B55" s="9" t="s">
        <v>421</v>
      </c>
      <c r="C55" s="8"/>
      <c r="D55" s="9" t="s">
        <v>102</v>
      </c>
      <c r="E55" s="10" t="s">
        <v>373</v>
      </c>
      <c r="F55" s="9" t="s">
        <v>374</v>
      </c>
      <c r="G55" s="11"/>
      <c r="H55" s="11"/>
      <c r="I55" s="11"/>
      <c r="J55" s="24">
        <v>8</v>
      </c>
      <c r="K55" s="23">
        <v>206.5</v>
      </c>
      <c r="L55" s="46">
        <f t="shared" si="1"/>
        <v>1652</v>
      </c>
    </row>
    <row r="56" spans="1:12" s="12" customFormat="1" x14ac:dyDescent="0.25">
      <c r="A56" s="7" t="s">
        <v>422</v>
      </c>
      <c r="B56" s="9" t="s">
        <v>421</v>
      </c>
      <c r="C56" s="8"/>
      <c r="D56" s="9" t="s">
        <v>92</v>
      </c>
      <c r="E56" s="10" t="s">
        <v>93</v>
      </c>
      <c r="F56" s="9" t="s">
        <v>15</v>
      </c>
      <c r="G56" s="11">
        <v>6</v>
      </c>
      <c r="H56" s="11">
        <v>175</v>
      </c>
      <c r="I56" s="11">
        <v>25</v>
      </c>
      <c r="J56" s="24">
        <v>82</v>
      </c>
      <c r="K56" s="23">
        <v>348</v>
      </c>
      <c r="L56" s="46">
        <f t="shared" si="1"/>
        <v>28536</v>
      </c>
    </row>
    <row r="57" spans="1:12" s="12" customFormat="1" x14ac:dyDescent="0.25">
      <c r="A57" s="6" t="s">
        <v>432</v>
      </c>
      <c r="B57" s="9" t="s">
        <v>421</v>
      </c>
      <c r="C57" s="8"/>
      <c r="D57" s="9" t="s">
        <v>94</v>
      </c>
      <c r="E57" s="10" t="s">
        <v>95</v>
      </c>
      <c r="F57" s="9" t="s">
        <v>96</v>
      </c>
      <c r="G57" s="11">
        <v>4</v>
      </c>
      <c r="H57" s="11">
        <v>8</v>
      </c>
      <c r="I57" s="11">
        <v>1</v>
      </c>
      <c r="J57" s="24">
        <v>8</v>
      </c>
      <c r="K57" s="23">
        <v>1150</v>
      </c>
      <c r="L57" s="46">
        <f t="shared" si="1"/>
        <v>9200</v>
      </c>
    </row>
    <row r="58" spans="1:12" s="12" customFormat="1" ht="22.5" x14ac:dyDescent="0.25">
      <c r="A58" s="6">
        <v>41864</v>
      </c>
      <c r="B58" s="9" t="s">
        <v>421</v>
      </c>
      <c r="C58" s="8"/>
      <c r="D58" s="9" t="s">
        <v>97</v>
      </c>
      <c r="E58" s="10" t="s">
        <v>98</v>
      </c>
      <c r="F58" s="9" t="s">
        <v>19</v>
      </c>
      <c r="G58" s="11">
        <v>143</v>
      </c>
      <c r="H58" s="11"/>
      <c r="I58" s="11"/>
      <c r="J58" s="24">
        <v>130</v>
      </c>
      <c r="K58" s="23">
        <v>85</v>
      </c>
      <c r="L58" s="46">
        <f t="shared" si="1"/>
        <v>11050</v>
      </c>
    </row>
    <row r="59" spans="1:12" s="12" customFormat="1" ht="22.5" x14ac:dyDescent="0.25">
      <c r="A59" s="6" t="s">
        <v>99</v>
      </c>
      <c r="B59" s="9" t="s">
        <v>421</v>
      </c>
      <c r="C59" s="8"/>
      <c r="D59" s="9" t="s">
        <v>100</v>
      </c>
      <c r="E59" s="10" t="s">
        <v>397</v>
      </c>
      <c r="F59" s="9" t="s">
        <v>19</v>
      </c>
      <c r="G59" s="11">
        <v>23</v>
      </c>
      <c r="H59" s="11"/>
      <c r="I59" s="11">
        <v>1</v>
      </c>
      <c r="J59" s="24">
        <v>17</v>
      </c>
      <c r="K59" s="23">
        <v>129.80000000000001</v>
      </c>
      <c r="L59" s="46">
        <f t="shared" si="1"/>
        <v>2206.6000000000004</v>
      </c>
    </row>
    <row r="60" spans="1:12" s="12" customFormat="1" x14ac:dyDescent="0.25">
      <c r="A60" s="6" t="s">
        <v>101</v>
      </c>
      <c r="B60" s="9" t="s">
        <v>421</v>
      </c>
      <c r="C60" s="8"/>
      <c r="D60" s="9" t="s">
        <v>102</v>
      </c>
      <c r="E60" s="10" t="s">
        <v>103</v>
      </c>
      <c r="F60" s="9" t="s">
        <v>15</v>
      </c>
      <c r="G60" s="11">
        <v>15</v>
      </c>
      <c r="H60" s="11">
        <v>20</v>
      </c>
      <c r="I60" s="11"/>
      <c r="J60" s="24">
        <v>15</v>
      </c>
      <c r="K60" s="23">
        <v>885</v>
      </c>
      <c r="L60" s="46">
        <f t="shared" si="1"/>
        <v>13275</v>
      </c>
    </row>
    <row r="61" spans="1:12" s="12" customFormat="1" x14ac:dyDescent="0.25">
      <c r="A61" s="6">
        <v>44173</v>
      </c>
      <c r="B61" s="9" t="s">
        <v>421</v>
      </c>
      <c r="C61" s="8"/>
      <c r="D61" s="9" t="s">
        <v>104</v>
      </c>
      <c r="E61" s="10" t="s">
        <v>105</v>
      </c>
      <c r="F61" s="9" t="s">
        <v>19</v>
      </c>
      <c r="G61" s="11">
        <v>12</v>
      </c>
      <c r="H61" s="11"/>
      <c r="I61" s="11"/>
      <c r="J61" s="24">
        <v>1</v>
      </c>
      <c r="K61" s="23">
        <v>1758.2</v>
      </c>
      <c r="L61" s="46">
        <f t="shared" si="1"/>
        <v>1758.2</v>
      </c>
    </row>
    <row r="62" spans="1:12" s="12" customFormat="1" x14ac:dyDescent="0.25">
      <c r="A62" s="7">
        <v>44881</v>
      </c>
      <c r="B62" s="9" t="s">
        <v>421</v>
      </c>
      <c r="C62" s="8"/>
      <c r="D62" s="9" t="s">
        <v>106</v>
      </c>
      <c r="E62" s="10" t="s">
        <v>107</v>
      </c>
      <c r="F62" s="9" t="s">
        <v>19</v>
      </c>
      <c r="G62" s="11">
        <v>81</v>
      </c>
      <c r="H62" s="11"/>
      <c r="I62" s="11">
        <v>2</v>
      </c>
      <c r="J62" s="24">
        <v>56</v>
      </c>
      <c r="K62" s="23">
        <v>115.64</v>
      </c>
      <c r="L62" s="46">
        <f t="shared" si="1"/>
        <v>6475.84</v>
      </c>
    </row>
    <row r="63" spans="1:12" s="12" customFormat="1" x14ac:dyDescent="0.25">
      <c r="A63" s="7">
        <v>44883</v>
      </c>
      <c r="B63" s="9" t="s">
        <v>421</v>
      </c>
      <c r="C63" s="8"/>
      <c r="D63" s="9" t="s">
        <v>108</v>
      </c>
      <c r="E63" s="10" t="s">
        <v>109</v>
      </c>
      <c r="F63" s="9" t="s">
        <v>19</v>
      </c>
      <c r="G63" s="11">
        <v>10</v>
      </c>
      <c r="H63" s="11"/>
      <c r="I63" s="11">
        <v>1</v>
      </c>
      <c r="J63" s="24">
        <v>30</v>
      </c>
      <c r="K63" s="23">
        <v>147.5</v>
      </c>
      <c r="L63" s="46">
        <f t="shared" si="1"/>
        <v>4425</v>
      </c>
    </row>
    <row r="64" spans="1:12" s="12" customFormat="1" x14ac:dyDescent="0.25">
      <c r="A64" s="7">
        <v>44865</v>
      </c>
      <c r="B64" s="9" t="s">
        <v>421</v>
      </c>
      <c r="C64" s="8"/>
      <c r="D64" s="9" t="s">
        <v>110</v>
      </c>
      <c r="E64" s="10" t="s">
        <v>111</v>
      </c>
      <c r="F64" s="9" t="s">
        <v>19</v>
      </c>
      <c r="G64" s="11">
        <v>13</v>
      </c>
      <c r="H64" s="11"/>
      <c r="I64" s="11"/>
      <c r="J64" s="24">
        <v>13</v>
      </c>
      <c r="K64" s="23">
        <v>76</v>
      </c>
      <c r="L64" s="46">
        <f t="shared" si="1"/>
        <v>988</v>
      </c>
    </row>
    <row r="65" spans="1:12" s="12" customFormat="1" x14ac:dyDescent="0.25">
      <c r="A65" s="6">
        <v>43062</v>
      </c>
      <c r="B65" s="9" t="s">
        <v>421</v>
      </c>
      <c r="C65" s="8"/>
      <c r="D65" s="9" t="s">
        <v>112</v>
      </c>
      <c r="E65" s="10" t="s">
        <v>113</v>
      </c>
      <c r="F65" s="9" t="s">
        <v>19</v>
      </c>
      <c r="G65" s="11">
        <v>42</v>
      </c>
      <c r="H65" s="11"/>
      <c r="I65" s="11"/>
      <c r="J65" s="24">
        <v>28</v>
      </c>
      <c r="K65" s="23">
        <v>96.76</v>
      </c>
      <c r="L65" s="46">
        <f t="shared" si="1"/>
        <v>2709.28</v>
      </c>
    </row>
    <row r="66" spans="1:12" s="12" customFormat="1" x14ac:dyDescent="0.25">
      <c r="A66" s="6">
        <v>44110</v>
      </c>
      <c r="B66" s="9" t="s">
        <v>421</v>
      </c>
      <c r="C66" s="8"/>
      <c r="D66" s="9" t="s">
        <v>114</v>
      </c>
      <c r="E66" s="10" t="s">
        <v>115</v>
      </c>
      <c r="F66" s="9" t="s">
        <v>19</v>
      </c>
      <c r="G66" s="11">
        <v>120</v>
      </c>
      <c r="H66" s="11"/>
      <c r="I66" s="11"/>
      <c r="J66" s="24">
        <v>124</v>
      </c>
      <c r="K66" s="23">
        <v>3.11</v>
      </c>
      <c r="L66" s="46">
        <f t="shared" si="1"/>
        <v>385.64</v>
      </c>
    </row>
    <row r="67" spans="1:12" s="12" customFormat="1" x14ac:dyDescent="0.25">
      <c r="A67" s="6">
        <v>43005</v>
      </c>
      <c r="B67" s="9" t="s">
        <v>421</v>
      </c>
      <c r="C67" s="8"/>
      <c r="D67" s="9" t="s">
        <v>116</v>
      </c>
      <c r="E67" s="10" t="s">
        <v>117</v>
      </c>
      <c r="F67" s="9" t="s">
        <v>19</v>
      </c>
      <c r="G67" s="11">
        <v>348</v>
      </c>
      <c r="H67" s="11"/>
      <c r="I67" s="11"/>
      <c r="J67" s="24">
        <v>367</v>
      </c>
      <c r="K67" s="23">
        <v>4.3099999999999996</v>
      </c>
      <c r="L67" s="46">
        <f t="shared" si="1"/>
        <v>1581.7699999999998</v>
      </c>
    </row>
    <row r="68" spans="1:12" s="12" customFormat="1" x14ac:dyDescent="0.25">
      <c r="A68" s="6">
        <v>44110</v>
      </c>
      <c r="B68" s="9" t="s">
        <v>421</v>
      </c>
      <c r="C68" s="8"/>
      <c r="D68" s="9" t="s">
        <v>118</v>
      </c>
      <c r="E68" s="10" t="s">
        <v>119</v>
      </c>
      <c r="F68" s="9" t="s">
        <v>19</v>
      </c>
      <c r="G68" s="11">
        <v>218</v>
      </c>
      <c r="H68" s="11"/>
      <c r="I68" s="11">
        <v>2</v>
      </c>
      <c r="J68" s="24">
        <v>236</v>
      </c>
      <c r="K68" s="23">
        <v>2.16</v>
      </c>
      <c r="L68" s="46">
        <f t="shared" si="1"/>
        <v>509.76000000000005</v>
      </c>
    </row>
    <row r="69" spans="1:12" s="12" customFormat="1" x14ac:dyDescent="0.25">
      <c r="A69" s="6">
        <v>42328</v>
      </c>
      <c r="B69" s="9" t="s">
        <v>421</v>
      </c>
      <c r="C69" s="8"/>
      <c r="D69" s="9" t="s">
        <v>120</v>
      </c>
      <c r="E69" s="10" t="s">
        <v>121</v>
      </c>
      <c r="F69" s="9" t="s">
        <v>19</v>
      </c>
      <c r="G69" s="11">
        <v>132</v>
      </c>
      <c r="H69" s="11"/>
      <c r="I69" s="11"/>
      <c r="J69" s="24">
        <v>81</v>
      </c>
      <c r="K69" s="23">
        <v>10</v>
      </c>
      <c r="L69" s="46">
        <f t="shared" si="1"/>
        <v>810</v>
      </c>
    </row>
    <row r="70" spans="1:12" s="12" customFormat="1" x14ac:dyDescent="0.25">
      <c r="A70" s="6">
        <v>42328</v>
      </c>
      <c r="B70" s="9" t="s">
        <v>421</v>
      </c>
      <c r="C70" s="8"/>
      <c r="D70" s="9" t="s">
        <v>122</v>
      </c>
      <c r="E70" s="10" t="s">
        <v>123</v>
      </c>
      <c r="F70" s="9" t="s">
        <v>19</v>
      </c>
      <c r="G70" s="11">
        <v>59</v>
      </c>
      <c r="H70" s="11"/>
      <c r="I70" s="11"/>
      <c r="J70" s="24">
        <v>150</v>
      </c>
      <c r="K70" s="23">
        <v>15</v>
      </c>
      <c r="L70" s="46">
        <f t="shared" si="1"/>
        <v>2250</v>
      </c>
    </row>
    <row r="71" spans="1:12" s="12" customFormat="1" x14ac:dyDescent="0.25">
      <c r="A71" s="6">
        <v>45058</v>
      </c>
      <c r="B71" s="9" t="s">
        <v>421</v>
      </c>
      <c r="C71" s="8"/>
      <c r="D71" s="9" t="s">
        <v>124</v>
      </c>
      <c r="E71" s="10" t="s">
        <v>125</v>
      </c>
      <c r="F71" s="9" t="s">
        <v>19</v>
      </c>
      <c r="G71" s="11">
        <v>105</v>
      </c>
      <c r="H71" s="11">
        <v>150</v>
      </c>
      <c r="I71" s="11">
        <v>33</v>
      </c>
      <c r="J71" s="24">
        <v>153</v>
      </c>
      <c r="K71" s="23">
        <v>23.01</v>
      </c>
      <c r="L71" s="46">
        <f t="shared" si="1"/>
        <v>3520.53</v>
      </c>
    </row>
    <row r="72" spans="1:12" s="12" customFormat="1" x14ac:dyDescent="0.25">
      <c r="A72" s="6" t="s">
        <v>434</v>
      </c>
      <c r="B72" s="9" t="s">
        <v>421</v>
      </c>
      <c r="C72" s="8"/>
      <c r="D72" s="9" t="s">
        <v>126</v>
      </c>
      <c r="E72" s="10" t="s">
        <v>127</v>
      </c>
      <c r="F72" s="9" t="s">
        <v>19</v>
      </c>
      <c r="G72" s="11">
        <v>16</v>
      </c>
      <c r="H72" s="11"/>
      <c r="I72" s="11"/>
      <c r="J72" s="24">
        <v>116</v>
      </c>
      <c r="K72" s="23">
        <v>19.5</v>
      </c>
      <c r="L72" s="46">
        <f t="shared" si="1"/>
        <v>2262</v>
      </c>
    </row>
    <row r="73" spans="1:12" s="12" customFormat="1" x14ac:dyDescent="0.25">
      <c r="A73" s="6">
        <v>42328</v>
      </c>
      <c r="B73" s="9" t="s">
        <v>421</v>
      </c>
      <c r="C73" s="8"/>
      <c r="D73" s="9" t="s">
        <v>128</v>
      </c>
      <c r="E73" s="10" t="s">
        <v>129</v>
      </c>
      <c r="F73" s="9" t="s">
        <v>19</v>
      </c>
      <c r="G73" s="11">
        <v>8</v>
      </c>
      <c r="H73" s="11"/>
      <c r="I73" s="11"/>
      <c r="J73" s="24">
        <v>84</v>
      </c>
      <c r="K73" s="23">
        <v>39.299999999999997</v>
      </c>
      <c r="L73" s="46">
        <f t="shared" si="1"/>
        <v>3301.2</v>
      </c>
    </row>
    <row r="74" spans="1:12" s="12" customFormat="1" x14ac:dyDescent="0.25">
      <c r="A74" s="6">
        <v>42328</v>
      </c>
      <c r="B74" s="9" t="s">
        <v>421</v>
      </c>
      <c r="C74" s="8"/>
      <c r="D74" s="9" t="s">
        <v>130</v>
      </c>
      <c r="E74" s="10" t="s">
        <v>131</v>
      </c>
      <c r="F74" s="9" t="s">
        <v>19</v>
      </c>
      <c r="G74" s="11">
        <v>4</v>
      </c>
      <c r="H74" s="11"/>
      <c r="I74" s="11"/>
      <c r="J74" s="24">
        <v>72</v>
      </c>
      <c r="K74" s="23">
        <v>39.299999999999997</v>
      </c>
      <c r="L74" s="46">
        <f t="shared" si="1"/>
        <v>2829.6</v>
      </c>
    </row>
    <row r="75" spans="1:12" s="12" customFormat="1" x14ac:dyDescent="0.25">
      <c r="A75" s="6" t="s">
        <v>31</v>
      </c>
      <c r="B75" s="9" t="s">
        <v>421</v>
      </c>
      <c r="C75" s="8"/>
      <c r="D75" s="9" t="s">
        <v>427</v>
      </c>
      <c r="E75" s="10" t="s">
        <v>394</v>
      </c>
      <c r="F75" s="9" t="s">
        <v>369</v>
      </c>
      <c r="G75" s="11"/>
      <c r="H75" s="11"/>
      <c r="I75" s="11"/>
      <c r="J75" s="24">
        <v>300</v>
      </c>
      <c r="K75" s="23">
        <v>64.09</v>
      </c>
      <c r="L75" s="46">
        <f t="shared" si="1"/>
        <v>19227</v>
      </c>
    </row>
    <row r="76" spans="1:12" s="12" customFormat="1" x14ac:dyDescent="0.25">
      <c r="A76" s="6" t="s">
        <v>393</v>
      </c>
      <c r="B76" s="9" t="s">
        <v>421</v>
      </c>
      <c r="C76" s="8"/>
      <c r="D76" s="9" t="s">
        <v>130</v>
      </c>
      <c r="E76" s="10" t="s">
        <v>391</v>
      </c>
      <c r="F76" s="9" t="s">
        <v>19</v>
      </c>
      <c r="G76" s="11"/>
      <c r="H76" s="11"/>
      <c r="I76" s="11"/>
      <c r="J76" s="24">
        <v>46</v>
      </c>
      <c r="K76" s="23">
        <v>70</v>
      </c>
      <c r="L76" s="46">
        <f t="shared" si="1"/>
        <v>3220</v>
      </c>
    </row>
    <row r="77" spans="1:12" s="12" customFormat="1" x14ac:dyDescent="0.25">
      <c r="A77" s="6" t="s">
        <v>434</v>
      </c>
      <c r="B77" s="9" t="s">
        <v>421</v>
      </c>
      <c r="C77" s="8"/>
      <c r="D77" s="9" t="s">
        <v>132</v>
      </c>
      <c r="E77" s="10" t="s">
        <v>133</v>
      </c>
      <c r="F77" s="9" t="s">
        <v>26</v>
      </c>
      <c r="G77" s="11">
        <v>49</v>
      </c>
      <c r="H77" s="11"/>
      <c r="I77" s="11">
        <v>5</v>
      </c>
      <c r="J77" s="24">
        <v>26</v>
      </c>
      <c r="K77" s="22">
        <v>271.39999999999998</v>
      </c>
      <c r="L77" s="46">
        <f t="shared" si="1"/>
        <v>7056.4</v>
      </c>
    </row>
    <row r="78" spans="1:12" s="12" customFormat="1" x14ac:dyDescent="0.25">
      <c r="A78" s="6">
        <v>43482</v>
      </c>
      <c r="B78" s="9" t="s">
        <v>421</v>
      </c>
      <c r="C78" s="8"/>
      <c r="D78" s="9" t="s">
        <v>134</v>
      </c>
      <c r="E78" s="10" t="s">
        <v>135</v>
      </c>
      <c r="F78" s="9" t="s">
        <v>26</v>
      </c>
      <c r="G78" s="11">
        <v>19</v>
      </c>
      <c r="H78" s="11"/>
      <c r="I78" s="11"/>
      <c r="J78" s="24">
        <v>23</v>
      </c>
      <c r="K78" s="23">
        <v>591</v>
      </c>
      <c r="L78" s="46">
        <f t="shared" ref="L78:L81" si="2">+J78*K78</f>
        <v>13593</v>
      </c>
    </row>
    <row r="79" spans="1:12" s="12" customFormat="1" x14ac:dyDescent="0.25">
      <c r="A79" s="6" t="s">
        <v>31</v>
      </c>
      <c r="B79" s="9" t="s">
        <v>421</v>
      </c>
      <c r="C79" s="8"/>
      <c r="D79" s="9" t="s">
        <v>136</v>
      </c>
      <c r="E79" s="10" t="s">
        <v>137</v>
      </c>
      <c r="F79" s="9" t="s">
        <v>26</v>
      </c>
      <c r="G79" s="11">
        <v>8</v>
      </c>
      <c r="H79" s="11"/>
      <c r="I79" s="11"/>
      <c r="J79" s="24">
        <v>26</v>
      </c>
      <c r="K79" s="23">
        <v>618.26</v>
      </c>
      <c r="L79" s="46">
        <f t="shared" si="2"/>
        <v>16074.76</v>
      </c>
    </row>
    <row r="80" spans="1:12" s="12" customFormat="1" ht="22.5" x14ac:dyDescent="0.25">
      <c r="A80" s="6">
        <v>44244</v>
      </c>
      <c r="B80" s="9" t="s">
        <v>421</v>
      </c>
      <c r="C80" s="8"/>
      <c r="D80" s="9" t="s">
        <v>138</v>
      </c>
      <c r="E80" s="10" t="s">
        <v>139</v>
      </c>
      <c r="F80" s="9" t="s">
        <v>19</v>
      </c>
      <c r="G80" s="11">
        <v>370</v>
      </c>
      <c r="H80" s="11"/>
      <c r="I80" s="11"/>
      <c r="J80" s="24">
        <v>250</v>
      </c>
      <c r="K80" s="23">
        <v>156.76</v>
      </c>
      <c r="L80" s="46">
        <f t="shared" si="2"/>
        <v>39190</v>
      </c>
    </row>
    <row r="81" spans="1:12" s="12" customFormat="1" x14ac:dyDescent="0.25">
      <c r="A81" s="6" t="s">
        <v>423</v>
      </c>
      <c r="B81" s="9" t="s">
        <v>421</v>
      </c>
      <c r="C81" s="8"/>
      <c r="D81" s="9" t="s">
        <v>426</v>
      </c>
      <c r="E81" s="10" t="s">
        <v>408</v>
      </c>
      <c r="F81" s="9" t="s">
        <v>19</v>
      </c>
      <c r="G81" s="11"/>
      <c r="H81" s="11"/>
      <c r="I81" s="11"/>
      <c r="J81" s="24">
        <v>91</v>
      </c>
      <c r="K81" s="23">
        <v>472</v>
      </c>
      <c r="L81" s="46">
        <f t="shared" si="2"/>
        <v>42952</v>
      </c>
    </row>
    <row r="82" spans="1:12" s="12" customFormat="1" ht="22.5" x14ac:dyDescent="0.25">
      <c r="A82" s="7">
        <v>44881</v>
      </c>
      <c r="B82" s="9" t="s">
        <v>421</v>
      </c>
      <c r="C82" s="8"/>
      <c r="D82" s="9" t="s">
        <v>140</v>
      </c>
      <c r="E82" s="10" t="s">
        <v>141</v>
      </c>
      <c r="F82" s="9" t="s">
        <v>19</v>
      </c>
      <c r="G82" s="11">
        <v>321</v>
      </c>
      <c r="H82" s="11"/>
      <c r="I82" s="11">
        <v>320</v>
      </c>
      <c r="J82" s="24">
        <v>1030</v>
      </c>
      <c r="K82" s="23">
        <v>3.48</v>
      </c>
      <c r="L82" s="46">
        <f t="shared" ref="L82:L115" si="3">+J82*K82</f>
        <v>3584.4</v>
      </c>
    </row>
    <row r="83" spans="1:12" s="12" customFormat="1" ht="22.5" x14ac:dyDescent="0.25">
      <c r="A83" s="7">
        <v>44883</v>
      </c>
      <c r="B83" s="9" t="s">
        <v>421</v>
      </c>
      <c r="C83" s="8"/>
      <c r="D83" s="9" t="s">
        <v>142</v>
      </c>
      <c r="E83" s="10" t="s">
        <v>143</v>
      </c>
      <c r="F83" s="9" t="s">
        <v>19</v>
      </c>
      <c r="G83" s="11">
        <v>856</v>
      </c>
      <c r="H83" s="11"/>
      <c r="I83" s="11">
        <v>290</v>
      </c>
      <c r="J83" s="24">
        <v>912</v>
      </c>
      <c r="K83" s="8">
        <v>3.22</v>
      </c>
      <c r="L83" s="46">
        <f t="shared" si="3"/>
        <v>2936.6400000000003</v>
      </c>
    </row>
    <row r="84" spans="1:12" s="12" customFormat="1" ht="22.5" x14ac:dyDescent="0.25">
      <c r="A84" s="6">
        <v>45058</v>
      </c>
      <c r="B84" s="9" t="s">
        <v>421</v>
      </c>
      <c r="C84" s="8"/>
      <c r="D84" s="9" t="s">
        <v>144</v>
      </c>
      <c r="E84" s="10" t="s">
        <v>145</v>
      </c>
      <c r="F84" s="9" t="s">
        <v>19</v>
      </c>
      <c r="G84" s="11"/>
      <c r="H84" s="11"/>
      <c r="I84" s="11"/>
      <c r="J84" s="24">
        <v>3700</v>
      </c>
      <c r="K84" s="23">
        <v>4.5999999999999996</v>
      </c>
      <c r="L84" s="46">
        <f t="shared" si="3"/>
        <v>17020</v>
      </c>
    </row>
    <row r="85" spans="1:12" s="12" customFormat="1" ht="22.5" x14ac:dyDescent="0.25">
      <c r="A85" s="6" t="s">
        <v>432</v>
      </c>
      <c r="B85" s="9" t="s">
        <v>429</v>
      </c>
      <c r="C85" s="8"/>
      <c r="D85" s="9" t="s">
        <v>136</v>
      </c>
      <c r="E85" s="10" t="s">
        <v>433</v>
      </c>
      <c r="F85" s="9" t="s">
        <v>19</v>
      </c>
      <c r="G85" s="11"/>
      <c r="H85" s="11"/>
      <c r="I85" s="11"/>
      <c r="J85" s="24">
        <v>1500</v>
      </c>
      <c r="K85" s="23">
        <v>2.35</v>
      </c>
      <c r="L85" s="26">
        <f t="shared" si="3"/>
        <v>3525</v>
      </c>
    </row>
    <row r="86" spans="1:12" s="12" customFormat="1" x14ac:dyDescent="0.25">
      <c r="A86" s="6">
        <v>43661</v>
      </c>
      <c r="B86" s="9" t="s">
        <v>421</v>
      </c>
      <c r="C86" s="8"/>
      <c r="D86" s="9" t="s">
        <v>146</v>
      </c>
      <c r="E86" s="10" t="s">
        <v>147</v>
      </c>
      <c r="F86" s="9" t="s">
        <v>26</v>
      </c>
      <c r="G86" s="11">
        <v>11</v>
      </c>
      <c r="H86" s="11"/>
      <c r="I86" s="11"/>
      <c r="J86" s="24">
        <v>7</v>
      </c>
      <c r="K86" s="23">
        <v>44.9</v>
      </c>
      <c r="L86" s="46">
        <f t="shared" si="3"/>
        <v>314.3</v>
      </c>
    </row>
    <row r="87" spans="1:12" s="12" customFormat="1" x14ac:dyDescent="0.25">
      <c r="A87" s="6" t="s">
        <v>422</v>
      </c>
      <c r="B87" s="9" t="s">
        <v>421</v>
      </c>
      <c r="C87" s="8"/>
      <c r="D87" s="9" t="s">
        <v>148</v>
      </c>
      <c r="E87" s="10" t="s">
        <v>396</v>
      </c>
      <c r="F87" s="9" t="s">
        <v>15</v>
      </c>
      <c r="G87" s="11">
        <v>14</v>
      </c>
      <c r="H87" s="11"/>
      <c r="I87" s="11">
        <v>5</v>
      </c>
      <c r="J87" s="24">
        <v>79</v>
      </c>
      <c r="K87" s="23">
        <v>501.5</v>
      </c>
      <c r="L87" s="46">
        <f t="shared" si="3"/>
        <v>39618.5</v>
      </c>
    </row>
    <row r="88" spans="1:12" s="12" customFormat="1" x14ac:dyDescent="0.25">
      <c r="A88" s="6" t="s">
        <v>23</v>
      </c>
      <c r="B88" s="9" t="s">
        <v>421</v>
      </c>
      <c r="C88" s="8"/>
      <c r="D88" s="9" t="s">
        <v>149</v>
      </c>
      <c r="E88" s="10" t="s">
        <v>150</v>
      </c>
      <c r="F88" s="9" t="s">
        <v>19</v>
      </c>
      <c r="G88" s="11">
        <v>1680</v>
      </c>
      <c r="H88" s="11"/>
      <c r="I88" s="11"/>
      <c r="J88" s="24">
        <v>3388</v>
      </c>
      <c r="K88" s="23">
        <v>2.75</v>
      </c>
      <c r="L88" s="46">
        <f t="shared" si="3"/>
        <v>9317</v>
      </c>
    </row>
    <row r="89" spans="1:12" s="12" customFormat="1" x14ac:dyDescent="0.25">
      <c r="A89" s="6" t="s">
        <v>41</v>
      </c>
      <c r="B89" s="9" t="s">
        <v>421</v>
      </c>
      <c r="C89" s="8"/>
      <c r="D89" s="9" t="s">
        <v>151</v>
      </c>
      <c r="E89" s="10" t="s">
        <v>152</v>
      </c>
      <c r="F89" s="9" t="s">
        <v>19</v>
      </c>
      <c r="G89" s="11">
        <v>55</v>
      </c>
      <c r="H89" s="11"/>
      <c r="I89" s="11"/>
      <c r="J89" s="24">
        <v>56</v>
      </c>
      <c r="K89" s="23">
        <v>210</v>
      </c>
      <c r="L89" s="46">
        <f t="shared" si="3"/>
        <v>11760</v>
      </c>
    </row>
    <row r="90" spans="1:12" s="12" customFormat="1" x14ac:dyDescent="0.25">
      <c r="A90" s="6">
        <v>41976</v>
      </c>
      <c r="B90" s="9" t="s">
        <v>421</v>
      </c>
      <c r="C90" s="8"/>
      <c r="D90" s="9" t="s">
        <v>153</v>
      </c>
      <c r="E90" s="10" t="s">
        <v>154</v>
      </c>
      <c r="F90" s="9" t="s">
        <v>26</v>
      </c>
      <c r="G90" s="11">
        <v>26</v>
      </c>
      <c r="H90" s="11"/>
      <c r="I90" s="11"/>
      <c r="J90" s="24">
        <v>26</v>
      </c>
      <c r="K90" s="23">
        <v>26</v>
      </c>
      <c r="L90" s="46">
        <f t="shared" si="3"/>
        <v>676</v>
      </c>
    </row>
    <row r="91" spans="1:12" s="12" customFormat="1" x14ac:dyDescent="0.25">
      <c r="A91" s="6" t="s">
        <v>434</v>
      </c>
      <c r="B91" s="9" t="s">
        <v>429</v>
      </c>
      <c r="C91" s="8"/>
      <c r="D91" s="9" t="s">
        <v>155</v>
      </c>
      <c r="E91" s="10" t="s">
        <v>435</v>
      </c>
      <c r="F91" s="9" t="s">
        <v>19</v>
      </c>
      <c r="G91" s="11"/>
      <c r="H91" s="11"/>
      <c r="I91" s="11"/>
      <c r="J91" s="24">
        <v>2</v>
      </c>
      <c r="K91" s="23">
        <v>657</v>
      </c>
      <c r="L91" s="26">
        <f t="shared" si="3"/>
        <v>1314</v>
      </c>
    </row>
    <row r="92" spans="1:12" s="12" customFormat="1" x14ac:dyDescent="0.25">
      <c r="A92" s="6">
        <v>43795</v>
      </c>
      <c r="B92" s="9" t="s">
        <v>421</v>
      </c>
      <c r="C92" s="8"/>
      <c r="D92" s="9" t="s">
        <v>155</v>
      </c>
      <c r="E92" s="10" t="s">
        <v>436</v>
      </c>
      <c r="F92" s="9" t="s">
        <v>26</v>
      </c>
      <c r="G92" s="11">
        <v>116</v>
      </c>
      <c r="H92" s="11"/>
      <c r="I92" s="11">
        <v>1</v>
      </c>
      <c r="J92" s="24">
        <v>56</v>
      </c>
      <c r="K92" s="23">
        <v>34.22</v>
      </c>
      <c r="L92" s="46">
        <f t="shared" si="3"/>
        <v>1916.32</v>
      </c>
    </row>
    <row r="93" spans="1:12" s="12" customFormat="1" x14ac:dyDescent="0.25">
      <c r="A93" s="6" t="s">
        <v>434</v>
      </c>
      <c r="B93" s="9" t="s">
        <v>421</v>
      </c>
      <c r="C93" s="8"/>
      <c r="D93" s="9" t="s">
        <v>155</v>
      </c>
      <c r="E93" s="10" t="s">
        <v>156</v>
      </c>
      <c r="F93" s="9" t="s">
        <v>19</v>
      </c>
      <c r="G93" s="11">
        <v>126</v>
      </c>
      <c r="H93" s="11"/>
      <c r="I93" s="11"/>
      <c r="J93" s="24">
        <v>92</v>
      </c>
      <c r="K93" s="23">
        <v>114</v>
      </c>
      <c r="L93" s="46">
        <f t="shared" si="3"/>
        <v>10488</v>
      </c>
    </row>
    <row r="94" spans="1:12" s="12" customFormat="1" x14ac:dyDescent="0.25">
      <c r="A94" s="7" t="s">
        <v>422</v>
      </c>
      <c r="B94" s="9" t="s">
        <v>421</v>
      </c>
      <c r="C94" s="8"/>
      <c r="D94" s="9" t="s">
        <v>157</v>
      </c>
      <c r="E94" s="10" t="s">
        <v>158</v>
      </c>
      <c r="F94" s="9" t="s">
        <v>19</v>
      </c>
      <c r="G94" s="11">
        <v>20</v>
      </c>
      <c r="H94" s="11">
        <v>125</v>
      </c>
      <c r="I94" s="11">
        <v>10</v>
      </c>
      <c r="J94" s="24">
        <v>95</v>
      </c>
      <c r="K94" s="23">
        <v>76.7</v>
      </c>
      <c r="L94" s="46">
        <f t="shared" si="3"/>
        <v>7286.5</v>
      </c>
    </row>
    <row r="95" spans="1:12" s="12" customFormat="1" x14ac:dyDescent="0.25">
      <c r="A95" s="7" t="s">
        <v>437</v>
      </c>
      <c r="B95" s="9" t="s">
        <v>421</v>
      </c>
      <c r="C95" s="8"/>
      <c r="D95" s="9" t="s">
        <v>159</v>
      </c>
      <c r="E95" s="10" t="s">
        <v>160</v>
      </c>
      <c r="F95" s="9" t="s">
        <v>19</v>
      </c>
      <c r="G95" s="11">
        <v>84</v>
      </c>
      <c r="H95" s="11"/>
      <c r="I95" s="11">
        <v>1</v>
      </c>
      <c r="J95" s="24">
        <v>53</v>
      </c>
      <c r="K95" s="23">
        <v>430</v>
      </c>
      <c r="L95" s="46">
        <f t="shared" si="3"/>
        <v>22790</v>
      </c>
    </row>
    <row r="96" spans="1:12" s="12" customFormat="1" x14ac:dyDescent="0.25">
      <c r="A96" s="6" t="s">
        <v>161</v>
      </c>
      <c r="B96" s="9" t="s">
        <v>421</v>
      </c>
      <c r="C96" s="8"/>
      <c r="D96" s="9" t="s">
        <v>162</v>
      </c>
      <c r="E96" s="10" t="s">
        <v>163</v>
      </c>
      <c r="F96" s="9" t="s">
        <v>19</v>
      </c>
      <c r="G96" s="11">
        <v>240</v>
      </c>
      <c r="H96" s="11"/>
      <c r="I96" s="11"/>
      <c r="J96" s="24">
        <v>240</v>
      </c>
      <c r="K96" s="23">
        <v>4.63</v>
      </c>
      <c r="L96" s="46">
        <f t="shared" si="3"/>
        <v>1111.2</v>
      </c>
    </row>
    <row r="97" spans="1:12" s="12" customFormat="1" x14ac:dyDescent="0.25">
      <c r="A97" s="6" t="s">
        <v>434</v>
      </c>
      <c r="B97" s="9" t="s">
        <v>421</v>
      </c>
      <c r="C97" s="8"/>
      <c r="D97" s="9" t="s">
        <v>164</v>
      </c>
      <c r="E97" s="10" t="s">
        <v>165</v>
      </c>
      <c r="F97" s="9" t="s">
        <v>166</v>
      </c>
      <c r="G97" s="11">
        <v>108</v>
      </c>
      <c r="H97" s="11"/>
      <c r="I97" s="11">
        <v>35</v>
      </c>
      <c r="J97" s="24">
        <v>70</v>
      </c>
      <c r="K97" s="23">
        <v>93.35</v>
      </c>
      <c r="L97" s="46">
        <f t="shared" si="3"/>
        <v>6534.5</v>
      </c>
    </row>
    <row r="98" spans="1:12" s="12" customFormat="1" x14ac:dyDescent="0.25">
      <c r="A98" s="6" t="s">
        <v>23</v>
      </c>
      <c r="B98" s="9" t="s">
        <v>421</v>
      </c>
      <c r="C98" s="8"/>
      <c r="D98" s="9" t="s">
        <v>167</v>
      </c>
      <c r="E98" s="10" t="s">
        <v>168</v>
      </c>
      <c r="F98" s="9" t="s">
        <v>166</v>
      </c>
      <c r="G98" s="11">
        <v>14</v>
      </c>
      <c r="H98" s="11"/>
      <c r="I98" s="11">
        <v>1</v>
      </c>
      <c r="J98" s="24">
        <v>46</v>
      </c>
      <c r="K98" s="23">
        <v>49</v>
      </c>
      <c r="L98" s="46">
        <f t="shared" si="3"/>
        <v>2254</v>
      </c>
    </row>
    <row r="99" spans="1:12" s="12" customFormat="1" x14ac:dyDescent="0.25">
      <c r="A99" s="6">
        <v>43795</v>
      </c>
      <c r="B99" s="9" t="s">
        <v>421</v>
      </c>
      <c r="C99" s="8"/>
      <c r="D99" s="9" t="s">
        <v>169</v>
      </c>
      <c r="E99" s="10" t="s">
        <v>170</v>
      </c>
      <c r="F99" s="9" t="s">
        <v>166</v>
      </c>
      <c r="G99" s="11">
        <v>89</v>
      </c>
      <c r="H99" s="11"/>
      <c r="I99" s="11"/>
      <c r="J99" s="24">
        <v>79</v>
      </c>
      <c r="K99" s="23">
        <v>80</v>
      </c>
      <c r="L99" s="46">
        <f t="shared" si="3"/>
        <v>6320</v>
      </c>
    </row>
    <row r="100" spans="1:12" s="12" customFormat="1" x14ac:dyDescent="0.25">
      <c r="A100" s="6" t="s">
        <v>38</v>
      </c>
      <c r="B100" s="9" t="s">
        <v>421</v>
      </c>
      <c r="C100" s="8"/>
      <c r="D100" s="9" t="s">
        <v>171</v>
      </c>
      <c r="E100" s="10" t="s">
        <v>172</v>
      </c>
      <c r="F100" s="9" t="s">
        <v>19</v>
      </c>
      <c r="G100" s="11">
        <v>133</v>
      </c>
      <c r="H100" s="11"/>
      <c r="I100" s="11">
        <v>10</v>
      </c>
      <c r="J100" s="24">
        <v>7</v>
      </c>
      <c r="K100" s="23">
        <v>82.6</v>
      </c>
      <c r="L100" s="46">
        <f t="shared" si="3"/>
        <v>578.19999999999993</v>
      </c>
    </row>
    <row r="101" spans="1:12" s="12" customFormat="1" x14ac:dyDescent="0.25">
      <c r="A101" s="6" t="s">
        <v>23</v>
      </c>
      <c r="B101" s="9" t="s">
        <v>421</v>
      </c>
      <c r="C101" s="8"/>
      <c r="D101" s="9" t="s">
        <v>173</v>
      </c>
      <c r="E101" s="10" t="s">
        <v>174</v>
      </c>
      <c r="F101" s="9" t="s">
        <v>166</v>
      </c>
      <c r="G101" s="11">
        <v>75</v>
      </c>
      <c r="H101" s="11"/>
      <c r="I101" s="11">
        <v>11</v>
      </c>
      <c r="J101" s="24">
        <v>105</v>
      </c>
      <c r="K101" s="23">
        <v>65</v>
      </c>
      <c r="L101" s="46">
        <f t="shared" si="3"/>
        <v>6825</v>
      </c>
    </row>
    <row r="102" spans="1:12" s="12" customFormat="1" x14ac:dyDescent="0.25">
      <c r="A102" s="6" t="s">
        <v>432</v>
      </c>
      <c r="B102" s="9" t="s">
        <v>421</v>
      </c>
      <c r="C102" s="8"/>
      <c r="D102" s="9" t="s">
        <v>425</v>
      </c>
      <c r="E102" s="10" t="s">
        <v>368</v>
      </c>
      <c r="F102" s="9" t="s">
        <v>369</v>
      </c>
      <c r="G102" s="11"/>
      <c r="H102" s="11"/>
      <c r="I102" s="11"/>
      <c r="J102" s="24">
        <v>104</v>
      </c>
      <c r="K102" s="23">
        <v>125</v>
      </c>
      <c r="L102" s="46">
        <f t="shared" si="3"/>
        <v>13000</v>
      </c>
    </row>
    <row r="103" spans="1:12" s="12" customFormat="1" x14ac:dyDescent="0.25">
      <c r="A103" s="6" t="s">
        <v>422</v>
      </c>
      <c r="B103" s="9" t="s">
        <v>421</v>
      </c>
      <c r="C103" s="8"/>
      <c r="D103" s="9" t="s">
        <v>175</v>
      </c>
      <c r="E103" s="10" t="s">
        <v>176</v>
      </c>
      <c r="F103" s="9" t="s">
        <v>19</v>
      </c>
      <c r="G103" s="11">
        <v>15</v>
      </c>
      <c r="H103" s="11">
        <v>100</v>
      </c>
      <c r="I103" s="11">
        <v>22</v>
      </c>
      <c r="J103" s="24">
        <v>45</v>
      </c>
      <c r="K103" s="23">
        <v>97.46</v>
      </c>
      <c r="L103" s="46">
        <f t="shared" si="3"/>
        <v>4385.7</v>
      </c>
    </row>
    <row r="104" spans="1:12" s="12" customFormat="1" x14ac:dyDescent="0.25">
      <c r="A104" s="6" t="s">
        <v>387</v>
      </c>
      <c r="B104" s="9" t="s">
        <v>421</v>
      </c>
      <c r="C104" s="8"/>
      <c r="D104" s="9" t="s">
        <v>424</v>
      </c>
      <c r="E104" s="10" t="s">
        <v>385</v>
      </c>
      <c r="F104" s="9" t="s">
        <v>369</v>
      </c>
      <c r="G104" s="11"/>
      <c r="H104" s="11"/>
      <c r="I104" s="11"/>
      <c r="J104" s="24">
        <v>59</v>
      </c>
      <c r="K104" s="23">
        <v>324.5</v>
      </c>
      <c r="L104" s="46">
        <f t="shared" si="3"/>
        <v>19145.5</v>
      </c>
    </row>
    <row r="105" spans="1:12" s="12" customFormat="1" x14ac:dyDescent="0.25">
      <c r="A105" s="6" t="s">
        <v>387</v>
      </c>
      <c r="B105" s="9" t="s">
        <v>421</v>
      </c>
      <c r="C105" s="8"/>
      <c r="D105" s="9" t="s">
        <v>424</v>
      </c>
      <c r="E105" s="10" t="s">
        <v>386</v>
      </c>
      <c r="F105" s="9" t="s">
        <v>369</v>
      </c>
      <c r="G105" s="11"/>
      <c r="H105" s="11"/>
      <c r="I105" s="11"/>
      <c r="J105" s="24">
        <v>167</v>
      </c>
      <c r="K105" s="23">
        <v>147.5</v>
      </c>
      <c r="L105" s="46">
        <f t="shared" si="3"/>
        <v>24632.5</v>
      </c>
    </row>
    <row r="106" spans="1:12" s="12" customFormat="1" x14ac:dyDescent="0.25">
      <c r="A106" s="6" t="s">
        <v>31</v>
      </c>
      <c r="B106" s="9" t="s">
        <v>421</v>
      </c>
      <c r="C106" s="8"/>
      <c r="D106" s="9" t="s">
        <v>177</v>
      </c>
      <c r="E106" s="10" t="s">
        <v>178</v>
      </c>
      <c r="F106" s="9" t="s">
        <v>19</v>
      </c>
      <c r="G106" s="11"/>
      <c r="H106" s="11"/>
      <c r="I106" s="11"/>
      <c r="J106" s="24">
        <v>115</v>
      </c>
      <c r="K106" s="23">
        <v>23.6</v>
      </c>
      <c r="L106" s="46">
        <f t="shared" si="3"/>
        <v>2714</v>
      </c>
    </row>
    <row r="107" spans="1:12" s="12" customFormat="1" x14ac:dyDescent="0.25">
      <c r="A107" s="6">
        <v>44382</v>
      </c>
      <c r="B107" s="9" t="s">
        <v>421</v>
      </c>
      <c r="C107" s="8"/>
      <c r="D107" s="9" t="s">
        <v>179</v>
      </c>
      <c r="E107" s="10" t="s">
        <v>180</v>
      </c>
      <c r="F107" s="9" t="s">
        <v>19</v>
      </c>
      <c r="G107" s="11">
        <v>120</v>
      </c>
      <c r="H107" s="11"/>
      <c r="I107" s="11"/>
      <c r="J107" s="24">
        <v>72</v>
      </c>
      <c r="K107" s="23">
        <v>63.72</v>
      </c>
      <c r="L107" s="46">
        <f t="shared" si="3"/>
        <v>4587.84</v>
      </c>
    </row>
    <row r="108" spans="1:12" s="12" customFormat="1" x14ac:dyDescent="0.25">
      <c r="A108" s="6" t="s">
        <v>31</v>
      </c>
      <c r="B108" s="9" t="s">
        <v>421</v>
      </c>
      <c r="C108" s="8"/>
      <c r="D108" s="9" t="s">
        <v>181</v>
      </c>
      <c r="E108" s="10" t="s">
        <v>182</v>
      </c>
      <c r="F108" s="9" t="s">
        <v>19</v>
      </c>
      <c r="G108" s="11">
        <v>182</v>
      </c>
      <c r="H108" s="11"/>
      <c r="I108" s="11"/>
      <c r="J108" s="24">
        <v>332</v>
      </c>
      <c r="K108" s="23">
        <v>41.3</v>
      </c>
      <c r="L108" s="46">
        <f t="shared" si="3"/>
        <v>13711.599999999999</v>
      </c>
    </row>
    <row r="109" spans="1:12" s="12" customFormat="1" x14ac:dyDescent="0.25">
      <c r="A109" s="6" t="s">
        <v>432</v>
      </c>
      <c r="B109" s="9" t="s">
        <v>421</v>
      </c>
      <c r="C109" s="8"/>
      <c r="D109" s="9" t="s">
        <v>184</v>
      </c>
      <c r="E109" s="10" t="s">
        <v>185</v>
      </c>
      <c r="F109" s="9" t="s">
        <v>19</v>
      </c>
      <c r="G109" s="11">
        <v>46</v>
      </c>
      <c r="H109" s="11"/>
      <c r="I109" s="11">
        <v>2</v>
      </c>
      <c r="J109" s="24">
        <v>54</v>
      </c>
      <c r="K109" s="23">
        <v>250</v>
      </c>
      <c r="L109" s="46">
        <f t="shared" si="3"/>
        <v>13500</v>
      </c>
    </row>
    <row r="110" spans="1:12" s="12" customFormat="1" x14ac:dyDescent="0.25">
      <c r="A110" s="6">
        <v>43553</v>
      </c>
      <c r="B110" s="9" t="s">
        <v>421</v>
      </c>
      <c r="C110" s="8"/>
      <c r="D110" s="9" t="s">
        <v>186</v>
      </c>
      <c r="E110" s="10" t="s">
        <v>187</v>
      </c>
      <c r="F110" s="9" t="s">
        <v>19</v>
      </c>
      <c r="G110" s="11">
        <v>21</v>
      </c>
      <c r="H110" s="11"/>
      <c r="I110" s="11"/>
      <c r="J110" s="24">
        <v>17</v>
      </c>
      <c r="K110" s="23">
        <v>94.4</v>
      </c>
      <c r="L110" s="46">
        <f t="shared" si="3"/>
        <v>1604.8000000000002</v>
      </c>
    </row>
    <row r="111" spans="1:12" s="12" customFormat="1" x14ac:dyDescent="0.25">
      <c r="A111" s="6" t="s">
        <v>432</v>
      </c>
      <c r="B111" s="9" t="s">
        <v>421</v>
      </c>
      <c r="C111" s="8"/>
      <c r="D111" s="9" t="s">
        <v>188</v>
      </c>
      <c r="E111" s="10" t="s">
        <v>189</v>
      </c>
      <c r="F111" s="9" t="s">
        <v>19</v>
      </c>
      <c r="G111" s="11">
        <v>36</v>
      </c>
      <c r="H111" s="11"/>
      <c r="I111" s="11">
        <v>3</v>
      </c>
      <c r="J111" s="24">
        <v>77</v>
      </c>
      <c r="K111" s="23">
        <v>125</v>
      </c>
      <c r="L111" s="46">
        <f t="shared" si="3"/>
        <v>9625</v>
      </c>
    </row>
    <row r="112" spans="1:12" s="12" customFormat="1" x14ac:dyDescent="0.25">
      <c r="A112" s="7" t="s">
        <v>422</v>
      </c>
      <c r="B112" s="9" t="s">
        <v>421</v>
      </c>
      <c r="C112" s="8"/>
      <c r="D112" s="9" t="s">
        <v>190</v>
      </c>
      <c r="E112" s="10" t="s">
        <v>191</v>
      </c>
      <c r="F112" s="9" t="s">
        <v>19</v>
      </c>
      <c r="G112" s="11">
        <v>34</v>
      </c>
      <c r="H112" s="11">
        <v>80</v>
      </c>
      <c r="I112" s="11">
        <v>9</v>
      </c>
      <c r="J112" s="24">
        <v>56</v>
      </c>
      <c r="K112" s="23">
        <v>233.9</v>
      </c>
      <c r="L112" s="46">
        <f t="shared" si="3"/>
        <v>13098.4</v>
      </c>
    </row>
    <row r="113" spans="1:12" s="12" customFormat="1" x14ac:dyDescent="0.25">
      <c r="A113" s="6" t="s">
        <v>16</v>
      </c>
      <c r="B113" s="9" t="s">
        <v>421</v>
      </c>
      <c r="C113" s="8"/>
      <c r="D113" s="9" t="s">
        <v>192</v>
      </c>
      <c r="E113" s="10" t="s">
        <v>193</v>
      </c>
      <c r="F113" s="9" t="s">
        <v>19</v>
      </c>
      <c r="G113" s="11">
        <v>25000</v>
      </c>
      <c r="H113" s="11"/>
      <c r="I113" s="11">
        <v>4200</v>
      </c>
      <c r="J113" s="24">
        <v>3800</v>
      </c>
      <c r="K113" s="23">
        <v>1.94</v>
      </c>
      <c r="L113" s="46">
        <f t="shared" si="3"/>
        <v>7372</v>
      </c>
    </row>
    <row r="114" spans="1:12" s="12" customFormat="1" x14ac:dyDescent="0.25">
      <c r="A114" s="6">
        <v>43661</v>
      </c>
      <c r="B114" s="9" t="s">
        <v>421</v>
      </c>
      <c r="C114" s="8"/>
      <c r="D114" s="9" t="s">
        <v>194</v>
      </c>
      <c r="E114" s="10" t="s">
        <v>195</v>
      </c>
      <c r="F114" s="9" t="s">
        <v>19</v>
      </c>
      <c r="G114" s="11">
        <v>128</v>
      </c>
      <c r="H114" s="11"/>
      <c r="I114" s="11">
        <v>5</v>
      </c>
      <c r="J114" s="24">
        <v>166</v>
      </c>
      <c r="K114" s="23">
        <v>10</v>
      </c>
      <c r="L114" s="46">
        <f t="shared" si="3"/>
        <v>1660</v>
      </c>
    </row>
    <row r="115" spans="1:12" s="12" customFormat="1" ht="22.5" x14ac:dyDescent="0.25">
      <c r="A115" s="6" t="s">
        <v>434</v>
      </c>
      <c r="B115" s="9" t="s">
        <v>421</v>
      </c>
      <c r="C115" s="8"/>
      <c r="D115" s="9" t="s">
        <v>196</v>
      </c>
      <c r="E115" s="10" t="s">
        <v>197</v>
      </c>
      <c r="F115" s="9" t="s">
        <v>19</v>
      </c>
      <c r="G115" s="11">
        <v>83</v>
      </c>
      <c r="H115" s="11"/>
      <c r="I115" s="11"/>
      <c r="J115" s="24">
        <v>209</v>
      </c>
      <c r="K115" s="23">
        <v>44.07</v>
      </c>
      <c r="L115" s="46">
        <f t="shared" si="3"/>
        <v>9210.6299999999992</v>
      </c>
    </row>
    <row r="116" spans="1:12" s="12" customFormat="1" x14ac:dyDescent="0.25">
      <c r="A116" s="6" t="s">
        <v>23</v>
      </c>
      <c r="B116" s="9" t="s">
        <v>421</v>
      </c>
      <c r="C116" s="8"/>
      <c r="D116" s="9" t="s">
        <v>198</v>
      </c>
      <c r="E116" s="10" t="s">
        <v>201</v>
      </c>
      <c r="F116" s="9" t="s">
        <v>19</v>
      </c>
      <c r="G116" s="11">
        <v>18</v>
      </c>
      <c r="H116" s="11"/>
      <c r="I116" s="11">
        <v>5</v>
      </c>
      <c r="J116" s="24">
        <v>112</v>
      </c>
      <c r="K116" s="23">
        <v>25.36</v>
      </c>
      <c r="L116" s="46">
        <f t="shared" ref="L116:L147" si="4">+J116*K116</f>
        <v>2840.3199999999997</v>
      </c>
    </row>
    <row r="117" spans="1:12" s="12" customFormat="1" x14ac:dyDescent="0.25">
      <c r="A117" s="6">
        <v>43795</v>
      </c>
      <c r="B117" s="9" t="s">
        <v>421</v>
      </c>
      <c r="C117" s="8"/>
      <c r="D117" s="9" t="s">
        <v>200</v>
      </c>
      <c r="E117" s="10" t="s">
        <v>199</v>
      </c>
      <c r="F117" s="9" t="s">
        <v>19</v>
      </c>
      <c r="G117" s="11">
        <v>81</v>
      </c>
      <c r="H117" s="11"/>
      <c r="I117" s="11">
        <v>5</v>
      </c>
      <c r="J117" s="24">
        <v>88</v>
      </c>
      <c r="K117" s="23">
        <v>8.26</v>
      </c>
      <c r="L117" s="46">
        <f t="shared" si="4"/>
        <v>726.88</v>
      </c>
    </row>
    <row r="118" spans="1:12" s="12" customFormat="1" x14ac:dyDescent="0.25">
      <c r="A118" s="6">
        <v>43795</v>
      </c>
      <c r="B118" s="9" t="s">
        <v>421</v>
      </c>
      <c r="C118" s="8"/>
      <c r="D118" s="9" t="s">
        <v>202</v>
      </c>
      <c r="E118" s="10" t="s">
        <v>203</v>
      </c>
      <c r="F118" s="9" t="s">
        <v>19</v>
      </c>
      <c r="G118" s="11">
        <v>105</v>
      </c>
      <c r="H118" s="11"/>
      <c r="I118" s="11"/>
      <c r="J118" s="24">
        <v>234</v>
      </c>
      <c r="K118" s="23">
        <v>26.29</v>
      </c>
      <c r="L118" s="46">
        <f t="shared" si="4"/>
        <v>6151.86</v>
      </c>
    </row>
    <row r="119" spans="1:12" s="12" customFormat="1" x14ac:dyDescent="0.25">
      <c r="A119" s="6">
        <v>43795</v>
      </c>
      <c r="B119" s="9" t="s">
        <v>421</v>
      </c>
      <c r="C119" s="8"/>
      <c r="D119" s="9" t="s">
        <v>204</v>
      </c>
      <c r="E119" s="10" t="s">
        <v>205</v>
      </c>
      <c r="F119" s="9" t="s">
        <v>19</v>
      </c>
      <c r="G119" s="11">
        <v>226</v>
      </c>
      <c r="H119" s="11"/>
      <c r="I119" s="11"/>
      <c r="J119" s="24">
        <v>145</v>
      </c>
      <c r="K119" s="23">
        <v>14.75</v>
      </c>
      <c r="L119" s="46">
        <f t="shared" si="4"/>
        <v>2138.75</v>
      </c>
    </row>
    <row r="120" spans="1:12" s="12" customFormat="1" x14ac:dyDescent="0.25">
      <c r="A120" s="6">
        <v>43788</v>
      </c>
      <c r="B120" s="9" t="s">
        <v>421</v>
      </c>
      <c r="C120" s="8"/>
      <c r="D120" s="9" t="s">
        <v>206</v>
      </c>
      <c r="E120" s="10" t="s">
        <v>207</v>
      </c>
      <c r="F120" s="9" t="s">
        <v>19</v>
      </c>
      <c r="G120" s="11">
        <v>146</v>
      </c>
      <c r="H120" s="11"/>
      <c r="I120" s="11"/>
      <c r="J120" s="24">
        <v>118</v>
      </c>
      <c r="K120" s="23">
        <v>14.75</v>
      </c>
      <c r="L120" s="46">
        <f t="shared" si="4"/>
        <v>1740.5</v>
      </c>
    </row>
    <row r="121" spans="1:12" s="12" customFormat="1" x14ac:dyDescent="0.25">
      <c r="A121" s="6">
        <v>43661</v>
      </c>
      <c r="B121" s="9" t="s">
        <v>421</v>
      </c>
      <c r="C121" s="8"/>
      <c r="D121" s="9" t="s">
        <v>208</v>
      </c>
      <c r="E121" s="10" t="s">
        <v>209</v>
      </c>
      <c r="F121" s="9" t="s">
        <v>19</v>
      </c>
      <c r="G121" s="11">
        <v>56</v>
      </c>
      <c r="H121" s="11"/>
      <c r="I121" s="11"/>
      <c r="J121" s="24">
        <v>39</v>
      </c>
      <c r="K121" s="23">
        <v>11.79</v>
      </c>
      <c r="L121" s="46">
        <f t="shared" si="4"/>
        <v>459.80999999999995</v>
      </c>
    </row>
    <row r="122" spans="1:12" s="12" customFormat="1" x14ac:dyDescent="0.25">
      <c r="A122" s="6" t="s">
        <v>23</v>
      </c>
      <c r="B122" s="9" t="s">
        <v>421</v>
      </c>
      <c r="C122" s="8"/>
      <c r="D122" s="9" t="s">
        <v>210</v>
      </c>
      <c r="E122" s="10" t="s">
        <v>211</v>
      </c>
      <c r="F122" s="9" t="s">
        <v>19</v>
      </c>
      <c r="G122" s="11">
        <v>10</v>
      </c>
      <c r="H122" s="11"/>
      <c r="I122" s="11"/>
      <c r="J122" s="24">
        <v>48</v>
      </c>
      <c r="K122" s="23">
        <v>14.75</v>
      </c>
      <c r="L122" s="46">
        <f t="shared" si="4"/>
        <v>708</v>
      </c>
    </row>
    <row r="123" spans="1:12" s="12" customFormat="1" x14ac:dyDescent="0.25">
      <c r="A123" s="6" t="s">
        <v>422</v>
      </c>
      <c r="B123" s="9" t="s">
        <v>421</v>
      </c>
      <c r="C123" s="8"/>
      <c r="D123" s="9" t="s">
        <v>212</v>
      </c>
      <c r="E123" s="10" t="s">
        <v>213</v>
      </c>
      <c r="F123" s="9" t="s">
        <v>19</v>
      </c>
      <c r="G123" s="11">
        <v>109</v>
      </c>
      <c r="H123" s="11"/>
      <c r="I123" s="11"/>
      <c r="J123" s="24">
        <v>45</v>
      </c>
      <c r="K123" s="23">
        <v>15.34</v>
      </c>
      <c r="L123" s="46">
        <f t="shared" si="4"/>
        <v>690.3</v>
      </c>
    </row>
    <row r="124" spans="1:12" s="12" customFormat="1" x14ac:dyDescent="0.25">
      <c r="A124" s="6" t="s">
        <v>41</v>
      </c>
      <c r="B124" s="9" t="s">
        <v>421</v>
      </c>
      <c r="C124" s="8"/>
      <c r="D124" s="9" t="s">
        <v>214</v>
      </c>
      <c r="E124" s="10" t="s">
        <v>215</v>
      </c>
      <c r="F124" s="9" t="s">
        <v>19</v>
      </c>
      <c r="G124" s="11">
        <v>54</v>
      </c>
      <c r="H124" s="11"/>
      <c r="I124" s="11"/>
      <c r="J124" s="24">
        <v>27</v>
      </c>
      <c r="K124" s="23">
        <v>125</v>
      </c>
      <c r="L124" s="46">
        <f t="shared" si="4"/>
        <v>3375</v>
      </c>
    </row>
    <row r="125" spans="1:12" s="12" customFormat="1" x14ac:dyDescent="0.25">
      <c r="A125" s="6" t="s">
        <v>38</v>
      </c>
      <c r="B125" s="9" t="s">
        <v>421</v>
      </c>
      <c r="C125" s="8"/>
      <c r="D125" s="9" t="s">
        <v>216</v>
      </c>
      <c r="E125" s="10" t="s">
        <v>217</v>
      </c>
      <c r="F125" s="9" t="s">
        <v>19</v>
      </c>
      <c r="G125" s="11">
        <v>114</v>
      </c>
      <c r="H125" s="11"/>
      <c r="I125" s="11"/>
      <c r="J125" s="24">
        <v>43</v>
      </c>
      <c r="K125" s="23">
        <v>153.4</v>
      </c>
      <c r="L125" s="46">
        <f t="shared" si="4"/>
        <v>6596.2</v>
      </c>
    </row>
    <row r="126" spans="1:12" s="12" customFormat="1" x14ac:dyDescent="0.25">
      <c r="A126" s="7">
        <v>44879</v>
      </c>
      <c r="B126" s="9" t="s">
        <v>421</v>
      </c>
      <c r="C126" s="8"/>
      <c r="D126" s="9" t="s">
        <v>218</v>
      </c>
      <c r="E126" s="10" t="s">
        <v>219</v>
      </c>
      <c r="F126" s="9" t="s">
        <v>19</v>
      </c>
      <c r="G126" s="11">
        <v>60</v>
      </c>
      <c r="H126" s="11">
        <v>50</v>
      </c>
      <c r="I126" s="11"/>
      <c r="J126" s="24">
        <v>19</v>
      </c>
      <c r="K126" s="23">
        <v>325</v>
      </c>
      <c r="L126" s="46">
        <f t="shared" si="4"/>
        <v>6175</v>
      </c>
    </row>
    <row r="127" spans="1:12" s="12" customFormat="1" x14ac:dyDescent="0.25">
      <c r="A127" s="6" t="s">
        <v>38</v>
      </c>
      <c r="B127" s="9" t="s">
        <v>421</v>
      </c>
      <c r="C127" s="8"/>
      <c r="D127" s="9" t="s">
        <v>220</v>
      </c>
      <c r="E127" s="10" t="s">
        <v>221</v>
      </c>
      <c r="F127" s="9" t="s">
        <v>19</v>
      </c>
      <c r="G127" s="11">
        <v>44</v>
      </c>
      <c r="H127" s="11"/>
      <c r="I127" s="11">
        <v>8</v>
      </c>
      <c r="J127" s="24">
        <v>6</v>
      </c>
      <c r="K127" s="23">
        <v>708</v>
      </c>
      <c r="L127" s="46">
        <f t="shared" si="4"/>
        <v>4248</v>
      </c>
    </row>
    <row r="128" spans="1:12" s="12" customFormat="1" x14ac:dyDescent="0.25">
      <c r="A128" s="7">
        <v>45089</v>
      </c>
      <c r="B128" s="9" t="s">
        <v>421</v>
      </c>
      <c r="C128" s="8"/>
      <c r="D128" s="9" t="s">
        <v>246</v>
      </c>
      <c r="E128" s="10" t="s">
        <v>375</v>
      </c>
      <c r="F128" s="9" t="s">
        <v>370</v>
      </c>
      <c r="G128" s="11"/>
      <c r="H128" s="11"/>
      <c r="I128" s="11"/>
      <c r="J128" s="24">
        <v>280</v>
      </c>
      <c r="K128" s="23">
        <v>126.56</v>
      </c>
      <c r="L128" s="46">
        <f t="shared" si="4"/>
        <v>35436.800000000003</v>
      </c>
    </row>
    <row r="129" spans="1:12" s="12" customFormat="1" x14ac:dyDescent="0.25">
      <c r="A129" s="7" t="s">
        <v>390</v>
      </c>
      <c r="B129" s="9" t="s">
        <v>421</v>
      </c>
      <c r="C129" s="8"/>
      <c r="D129" s="9" t="s">
        <v>220</v>
      </c>
      <c r="E129" s="10" t="s">
        <v>392</v>
      </c>
      <c r="F129" s="9" t="s">
        <v>19</v>
      </c>
      <c r="G129" s="11"/>
      <c r="H129" s="11"/>
      <c r="I129" s="11"/>
      <c r="J129" s="24">
        <v>84</v>
      </c>
      <c r="K129" s="23">
        <v>30</v>
      </c>
      <c r="L129" s="46">
        <f t="shared" si="4"/>
        <v>2520</v>
      </c>
    </row>
    <row r="130" spans="1:12" s="12" customFormat="1" x14ac:dyDescent="0.25">
      <c r="A130" s="7">
        <v>45058</v>
      </c>
      <c r="B130" s="9" t="s">
        <v>421</v>
      </c>
      <c r="C130" s="8"/>
      <c r="D130" s="9" t="s">
        <v>222</v>
      </c>
      <c r="E130" s="10" t="s">
        <v>223</v>
      </c>
      <c r="F130" s="9" t="s">
        <v>19</v>
      </c>
      <c r="G130" s="11">
        <v>313</v>
      </c>
      <c r="H130" s="11"/>
      <c r="I130" s="11">
        <v>154</v>
      </c>
      <c r="J130" s="24">
        <v>419</v>
      </c>
      <c r="K130" s="23">
        <v>101</v>
      </c>
      <c r="L130" s="46">
        <f t="shared" si="4"/>
        <v>42319</v>
      </c>
    </row>
    <row r="131" spans="1:12" s="12" customFormat="1" x14ac:dyDescent="0.25">
      <c r="A131" s="6">
        <v>42328</v>
      </c>
      <c r="B131" s="9" t="s">
        <v>421</v>
      </c>
      <c r="C131" s="8"/>
      <c r="D131" s="9" t="s">
        <v>224</v>
      </c>
      <c r="E131" s="10" t="s">
        <v>225</v>
      </c>
      <c r="F131" s="9" t="s">
        <v>19</v>
      </c>
      <c r="G131" s="11">
        <v>196</v>
      </c>
      <c r="H131" s="11"/>
      <c r="I131" s="11">
        <v>10</v>
      </c>
      <c r="J131" s="24">
        <v>160</v>
      </c>
      <c r="K131" s="23">
        <v>43</v>
      </c>
      <c r="L131" s="46">
        <f t="shared" si="4"/>
        <v>6880</v>
      </c>
    </row>
    <row r="132" spans="1:12" s="12" customFormat="1" x14ac:dyDescent="0.25">
      <c r="A132" s="6" t="s">
        <v>434</v>
      </c>
      <c r="B132" s="9" t="s">
        <v>421</v>
      </c>
      <c r="C132" s="8"/>
      <c r="D132" s="9" t="s">
        <v>226</v>
      </c>
      <c r="E132" s="10" t="s">
        <v>227</v>
      </c>
      <c r="F132" s="9" t="s">
        <v>19</v>
      </c>
      <c r="G132" s="11">
        <v>4</v>
      </c>
      <c r="H132" s="11"/>
      <c r="I132" s="11">
        <v>1</v>
      </c>
      <c r="J132" s="24">
        <v>5</v>
      </c>
      <c r="K132" s="23">
        <v>485.99</v>
      </c>
      <c r="L132" s="46">
        <f t="shared" si="4"/>
        <v>2429.9499999999998</v>
      </c>
    </row>
    <row r="133" spans="1:12" s="12" customFormat="1" x14ac:dyDescent="0.25">
      <c r="A133" s="6">
        <v>42760</v>
      </c>
      <c r="B133" s="9" t="s">
        <v>421</v>
      </c>
      <c r="C133" s="8"/>
      <c r="D133" s="9" t="s">
        <v>228</v>
      </c>
      <c r="E133" s="10" t="s">
        <v>229</v>
      </c>
      <c r="F133" s="9" t="s">
        <v>19</v>
      </c>
      <c r="G133" s="11">
        <v>124</v>
      </c>
      <c r="H133" s="11"/>
      <c r="I133" s="11"/>
      <c r="J133" s="24">
        <v>111</v>
      </c>
      <c r="K133" s="23">
        <v>51.74</v>
      </c>
      <c r="L133" s="46">
        <f t="shared" si="4"/>
        <v>5743.14</v>
      </c>
    </row>
    <row r="134" spans="1:12" s="12" customFormat="1" x14ac:dyDescent="0.25">
      <c r="A134" s="6" t="s">
        <v>434</v>
      </c>
      <c r="B134" s="9" t="s">
        <v>421</v>
      </c>
      <c r="C134" s="8"/>
      <c r="D134" s="9" t="s">
        <v>230</v>
      </c>
      <c r="E134" s="10" t="s">
        <v>231</v>
      </c>
      <c r="F134" s="9" t="s">
        <v>19</v>
      </c>
      <c r="G134" s="11">
        <v>108</v>
      </c>
      <c r="H134" s="11"/>
      <c r="I134" s="11">
        <v>10</v>
      </c>
      <c r="J134" s="24">
        <v>66</v>
      </c>
      <c r="K134" s="23">
        <v>112</v>
      </c>
      <c r="L134" s="46">
        <f t="shared" si="4"/>
        <v>7392</v>
      </c>
    </row>
    <row r="135" spans="1:12" s="12" customFormat="1" x14ac:dyDescent="0.25">
      <c r="A135" s="6">
        <v>43095</v>
      </c>
      <c r="B135" s="9" t="s">
        <v>421</v>
      </c>
      <c r="C135" s="8"/>
      <c r="D135" s="9" t="s">
        <v>232</v>
      </c>
      <c r="E135" s="10" t="s">
        <v>233</v>
      </c>
      <c r="F135" s="9" t="s">
        <v>19</v>
      </c>
      <c r="G135" s="11">
        <v>18</v>
      </c>
      <c r="H135" s="11"/>
      <c r="I135" s="11"/>
      <c r="J135" s="24">
        <v>12</v>
      </c>
      <c r="K135" s="23">
        <v>166</v>
      </c>
      <c r="L135" s="46">
        <f t="shared" si="4"/>
        <v>1992</v>
      </c>
    </row>
    <row r="136" spans="1:12" s="12" customFormat="1" x14ac:dyDescent="0.25">
      <c r="A136" s="6" t="s">
        <v>434</v>
      </c>
      <c r="B136" s="9" t="s">
        <v>421</v>
      </c>
      <c r="C136" s="8"/>
      <c r="D136" s="9" t="s">
        <v>234</v>
      </c>
      <c r="E136" s="10" t="s">
        <v>235</v>
      </c>
      <c r="F136" s="9" t="s">
        <v>19</v>
      </c>
      <c r="G136" s="11">
        <v>6</v>
      </c>
      <c r="H136" s="11"/>
      <c r="I136" s="11"/>
      <c r="J136" s="24">
        <v>12</v>
      </c>
      <c r="K136" s="23">
        <v>302</v>
      </c>
      <c r="L136" s="46">
        <f t="shared" si="4"/>
        <v>3624</v>
      </c>
    </row>
    <row r="137" spans="1:12" s="12" customFormat="1" x14ac:dyDescent="0.25">
      <c r="A137" s="6" t="s">
        <v>23</v>
      </c>
      <c r="B137" s="9" t="s">
        <v>421</v>
      </c>
      <c r="C137" s="8"/>
      <c r="D137" s="9" t="s">
        <v>236</v>
      </c>
      <c r="E137" s="10" t="s">
        <v>237</v>
      </c>
      <c r="F137" s="9" t="s">
        <v>19</v>
      </c>
      <c r="G137" s="11">
        <v>10</v>
      </c>
      <c r="H137" s="11"/>
      <c r="I137" s="11">
        <v>2</v>
      </c>
      <c r="J137" s="24">
        <v>24</v>
      </c>
      <c r="K137" s="23">
        <v>29.5</v>
      </c>
      <c r="L137" s="46">
        <f t="shared" si="4"/>
        <v>708</v>
      </c>
    </row>
    <row r="138" spans="1:12" s="12" customFormat="1" x14ac:dyDescent="0.25">
      <c r="A138" s="6" t="s">
        <v>23</v>
      </c>
      <c r="B138" s="9" t="s">
        <v>421</v>
      </c>
      <c r="C138" s="8"/>
      <c r="D138" s="9" t="s">
        <v>238</v>
      </c>
      <c r="E138" s="10" t="s">
        <v>239</v>
      </c>
      <c r="F138" s="9" t="s">
        <v>19</v>
      </c>
      <c r="G138" s="11">
        <v>9</v>
      </c>
      <c r="H138" s="11"/>
      <c r="I138" s="11"/>
      <c r="J138" s="24">
        <v>22</v>
      </c>
      <c r="K138" s="23">
        <v>94.4</v>
      </c>
      <c r="L138" s="46">
        <f t="shared" si="4"/>
        <v>2076.8000000000002</v>
      </c>
    </row>
    <row r="139" spans="1:12" s="12" customFormat="1" x14ac:dyDescent="0.25">
      <c r="A139" s="6" t="s">
        <v>434</v>
      </c>
      <c r="B139" s="9" t="s">
        <v>421</v>
      </c>
      <c r="C139" s="8"/>
      <c r="D139" s="9" t="s">
        <v>240</v>
      </c>
      <c r="E139" s="10" t="s">
        <v>241</v>
      </c>
      <c r="F139" s="9" t="s">
        <v>19</v>
      </c>
      <c r="G139" s="11">
        <v>225</v>
      </c>
      <c r="H139" s="11"/>
      <c r="I139" s="11">
        <v>8</v>
      </c>
      <c r="J139" s="24">
        <v>146</v>
      </c>
      <c r="K139" s="23">
        <v>15</v>
      </c>
      <c r="L139" s="46">
        <f t="shared" si="4"/>
        <v>2190</v>
      </c>
    </row>
    <row r="140" spans="1:12" s="12" customFormat="1" x14ac:dyDescent="0.25">
      <c r="A140" s="6" t="s">
        <v>434</v>
      </c>
      <c r="B140" s="9" t="s">
        <v>421</v>
      </c>
      <c r="C140" s="8"/>
      <c r="D140" s="9" t="s">
        <v>242</v>
      </c>
      <c r="E140" s="10" t="s">
        <v>243</v>
      </c>
      <c r="F140" s="9" t="s">
        <v>19</v>
      </c>
      <c r="G140" s="11">
        <v>22</v>
      </c>
      <c r="H140" s="11"/>
      <c r="I140" s="11"/>
      <c r="J140" s="24">
        <v>208</v>
      </c>
      <c r="K140" s="23">
        <v>27.68</v>
      </c>
      <c r="L140" s="46">
        <f t="shared" si="4"/>
        <v>5757.44</v>
      </c>
    </row>
    <row r="141" spans="1:12" s="12" customFormat="1" x14ac:dyDescent="0.25">
      <c r="A141" s="6" t="s">
        <v>434</v>
      </c>
      <c r="B141" s="9" t="s">
        <v>421</v>
      </c>
      <c r="C141" s="8"/>
      <c r="D141" s="9" t="s">
        <v>244</v>
      </c>
      <c r="E141" s="10" t="s">
        <v>245</v>
      </c>
      <c r="F141" s="9" t="s">
        <v>19</v>
      </c>
      <c r="G141" s="11">
        <v>140</v>
      </c>
      <c r="H141" s="11"/>
      <c r="I141" s="11">
        <v>15</v>
      </c>
      <c r="J141" s="24">
        <v>138</v>
      </c>
      <c r="K141" s="23">
        <v>16.559999999999999</v>
      </c>
      <c r="L141" s="46">
        <f t="shared" si="4"/>
        <v>2285.2799999999997</v>
      </c>
    </row>
    <row r="142" spans="1:12" s="12" customFormat="1" x14ac:dyDescent="0.25">
      <c r="A142" s="6" t="s">
        <v>38</v>
      </c>
      <c r="B142" s="9" t="s">
        <v>421</v>
      </c>
      <c r="C142" s="8"/>
      <c r="D142" s="9" t="s">
        <v>246</v>
      </c>
      <c r="E142" s="10" t="s">
        <v>247</v>
      </c>
      <c r="F142" s="9" t="s">
        <v>19</v>
      </c>
      <c r="G142" s="11">
        <v>82</v>
      </c>
      <c r="H142" s="11"/>
      <c r="I142" s="11">
        <v>7</v>
      </c>
      <c r="J142" s="24">
        <v>21</v>
      </c>
      <c r="K142" s="23">
        <v>678.5</v>
      </c>
      <c r="L142" s="46">
        <f t="shared" si="4"/>
        <v>14248.5</v>
      </c>
    </row>
    <row r="143" spans="1:12" s="12" customFormat="1" x14ac:dyDescent="0.25">
      <c r="A143" s="6">
        <v>43062</v>
      </c>
      <c r="B143" s="9" t="s">
        <v>421</v>
      </c>
      <c r="C143" s="8"/>
      <c r="D143" s="9" t="s">
        <v>248</v>
      </c>
      <c r="E143" s="10" t="s">
        <v>249</v>
      </c>
      <c r="F143" s="9" t="s">
        <v>19</v>
      </c>
      <c r="G143" s="11">
        <v>42</v>
      </c>
      <c r="H143" s="11"/>
      <c r="I143" s="11"/>
      <c r="J143" s="24">
        <v>23</v>
      </c>
      <c r="K143" s="23">
        <v>80.239999999999995</v>
      </c>
      <c r="L143" s="46">
        <f t="shared" si="4"/>
        <v>1845.52</v>
      </c>
    </row>
    <row r="144" spans="1:12" s="12" customFormat="1" x14ac:dyDescent="0.25">
      <c r="A144" s="6" t="s">
        <v>31</v>
      </c>
      <c r="B144" s="9" t="s">
        <v>421</v>
      </c>
      <c r="C144" s="8"/>
      <c r="D144" s="9" t="s">
        <v>250</v>
      </c>
      <c r="E144" s="10" t="s">
        <v>251</v>
      </c>
      <c r="F144" s="9" t="s">
        <v>19</v>
      </c>
      <c r="G144" s="11">
        <v>56</v>
      </c>
      <c r="H144" s="11"/>
      <c r="I144" s="11">
        <v>3</v>
      </c>
      <c r="J144" s="24">
        <v>65</v>
      </c>
      <c r="K144" s="23">
        <v>6.49</v>
      </c>
      <c r="L144" s="46">
        <f t="shared" si="4"/>
        <v>421.85</v>
      </c>
    </row>
    <row r="145" spans="1:12" s="12" customFormat="1" x14ac:dyDescent="0.25">
      <c r="A145" s="6">
        <v>44109</v>
      </c>
      <c r="B145" s="9" t="s">
        <v>421</v>
      </c>
      <c r="C145" s="8"/>
      <c r="D145" s="9" t="s">
        <v>252</v>
      </c>
      <c r="E145" s="10" t="s">
        <v>253</v>
      </c>
      <c r="F145" s="9" t="s">
        <v>19</v>
      </c>
      <c r="G145" s="11">
        <v>174</v>
      </c>
      <c r="H145" s="11"/>
      <c r="I145" s="11"/>
      <c r="J145" s="24">
        <v>121</v>
      </c>
      <c r="K145" s="23">
        <v>26.29</v>
      </c>
      <c r="L145" s="46">
        <f t="shared" si="4"/>
        <v>3181.0899999999997</v>
      </c>
    </row>
    <row r="146" spans="1:12" s="12" customFormat="1" x14ac:dyDescent="0.25">
      <c r="A146" s="6">
        <v>43661</v>
      </c>
      <c r="B146" s="9" t="s">
        <v>421</v>
      </c>
      <c r="C146" s="8"/>
      <c r="D146" s="9" t="s">
        <v>254</v>
      </c>
      <c r="E146" s="10" t="s">
        <v>255</v>
      </c>
      <c r="F146" s="9" t="s">
        <v>19</v>
      </c>
      <c r="G146" s="11">
        <v>912</v>
      </c>
      <c r="H146" s="11"/>
      <c r="I146" s="11"/>
      <c r="J146" s="24">
        <v>735</v>
      </c>
      <c r="K146" s="23">
        <v>12.2</v>
      </c>
      <c r="L146" s="46">
        <f t="shared" si="4"/>
        <v>8967</v>
      </c>
    </row>
    <row r="147" spans="1:12" s="12" customFormat="1" x14ac:dyDescent="0.25">
      <c r="A147" s="6">
        <v>43004</v>
      </c>
      <c r="B147" s="9" t="s">
        <v>421</v>
      </c>
      <c r="C147" s="8"/>
      <c r="D147" s="9" t="s">
        <v>256</v>
      </c>
      <c r="E147" s="10" t="s">
        <v>257</v>
      </c>
      <c r="F147" s="9" t="s">
        <v>19</v>
      </c>
      <c r="G147" s="11">
        <v>384</v>
      </c>
      <c r="H147" s="11"/>
      <c r="I147" s="11"/>
      <c r="J147" s="24">
        <v>282</v>
      </c>
      <c r="K147" s="25">
        <v>10.09</v>
      </c>
      <c r="L147" s="46">
        <f t="shared" si="4"/>
        <v>2845.38</v>
      </c>
    </row>
    <row r="148" spans="1:12" s="12" customFormat="1" x14ac:dyDescent="0.25">
      <c r="A148" s="6">
        <v>43676</v>
      </c>
      <c r="B148" s="9" t="s">
        <v>421</v>
      </c>
      <c r="C148" s="8"/>
      <c r="D148" s="9" t="s">
        <v>258</v>
      </c>
      <c r="E148" s="10" t="s">
        <v>259</v>
      </c>
      <c r="F148" s="9" t="s">
        <v>19</v>
      </c>
      <c r="G148" s="11">
        <v>120</v>
      </c>
      <c r="H148" s="11"/>
      <c r="I148" s="11"/>
      <c r="J148" s="24">
        <v>77</v>
      </c>
      <c r="K148" s="23">
        <v>29.5</v>
      </c>
      <c r="L148" s="46">
        <f t="shared" ref="L148:L179" si="5">+J148*K148</f>
        <v>2271.5</v>
      </c>
    </row>
    <row r="149" spans="1:12" s="12" customFormat="1" x14ac:dyDescent="0.25">
      <c r="A149" s="6">
        <v>43032</v>
      </c>
      <c r="B149" s="9" t="s">
        <v>421</v>
      </c>
      <c r="C149" s="8"/>
      <c r="D149" s="9" t="s">
        <v>260</v>
      </c>
      <c r="E149" s="10" t="s">
        <v>261</v>
      </c>
      <c r="F149" s="9" t="s">
        <v>19</v>
      </c>
      <c r="G149" s="11">
        <v>94</v>
      </c>
      <c r="H149" s="11"/>
      <c r="I149" s="11"/>
      <c r="J149" s="24">
        <v>51</v>
      </c>
      <c r="K149" s="23">
        <v>324.5</v>
      </c>
      <c r="L149" s="46">
        <f t="shared" si="5"/>
        <v>16549.5</v>
      </c>
    </row>
    <row r="150" spans="1:12" s="12" customFormat="1" x14ac:dyDescent="0.25">
      <c r="A150" s="6">
        <v>43032</v>
      </c>
      <c r="B150" s="9" t="s">
        <v>421</v>
      </c>
      <c r="C150" s="8"/>
      <c r="D150" s="9" t="s">
        <v>262</v>
      </c>
      <c r="E150" s="10" t="s">
        <v>263</v>
      </c>
      <c r="F150" s="9" t="s">
        <v>19</v>
      </c>
      <c r="G150" s="11">
        <v>1</v>
      </c>
      <c r="H150" s="11"/>
      <c r="I150" s="11"/>
      <c r="J150" s="24">
        <v>1</v>
      </c>
      <c r="K150" s="23">
        <v>613.6</v>
      </c>
      <c r="L150" s="46">
        <f t="shared" si="5"/>
        <v>613.6</v>
      </c>
    </row>
    <row r="151" spans="1:12" s="12" customFormat="1" x14ac:dyDescent="0.25">
      <c r="A151" s="6" t="s">
        <v>434</v>
      </c>
      <c r="B151" s="9" t="s">
        <v>421</v>
      </c>
      <c r="C151" s="8"/>
      <c r="D151" s="9" t="s">
        <v>264</v>
      </c>
      <c r="E151" s="10" t="s">
        <v>265</v>
      </c>
      <c r="F151" s="9" t="s">
        <v>19</v>
      </c>
      <c r="G151" s="11">
        <v>453</v>
      </c>
      <c r="H151" s="11"/>
      <c r="I151" s="11">
        <v>150</v>
      </c>
      <c r="J151" s="24">
        <v>499</v>
      </c>
      <c r="K151" s="23">
        <v>203.2</v>
      </c>
      <c r="L151" s="46">
        <f t="shared" si="5"/>
        <v>101396.79999999999</v>
      </c>
    </row>
    <row r="152" spans="1:12" s="12" customFormat="1" x14ac:dyDescent="0.25">
      <c r="A152" s="6">
        <v>43662</v>
      </c>
      <c r="B152" s="9" t="s">
        <v>421</v>
      </c>
      <c r="C152" s="8"/>
      <c r="D152" s="9" t="s">
        <v>266</v>
      </c>
      <c r="E152" s="10" t="s">
        <v>267</v>
      </c>
      <c r="F152" s="9" t="s">
        <v>19</v>
      </c>
      <c r="G152" s="11">
        <v>117</v>
      </c>
      <c r="H152" s="11"/>
      <c r="I152" s="11"/>
      <c r="J152" s="24">
        <v>110</v>
      </c>
      <c r="K152" s="23">
        <v>226.89</v>
      </c>
      <c r="L152" s="46">
        <f t="shared" si="5"/>
        <v>24957.899999999998</v>
      </c>
    </row>
    <row r="153" spans="1:12" s="12" customFormat="1" x14ac:dyDescent="0.25">
      <c r="A153" s="6">
        <v>43661</v>
      </c>
      <c r="B153" s="9" t="s">
        <v>421</v>
      </c>
      <c r="C153" s="8"/>
      <c r="D153" s="9" t="s">
        <v>268</v>
      </c>
      <c r="E153" s="10" t="s">
        <v>269</v>
      </c>
      <c r="F153" s="9" t="s">
        <v>19</v>
      </c>
      <c r="G153" s="11">
        <v>182</v>
      </c>
      <c r="H153" s="11"/>
      <c r="I153" s="11">
        <v>11</v>
      </c>
      <c r="J153" s="24">
        <v>113</v>
      </c>
      <c r="K153" s="23">
        <v>240.72</v>
      </c>
      <c r="L153" s="46">
        <f t="shared" si="5"/>
        <v>27201.360000000001</v>
      </c>
    </row>
    <row r="154" spans="1:12" s="12" customFormat="1" ht="22.5" x14ac:dyDescent="0.25">
      <c r="A154" s="6" t="s">
        <v>31</v>
      </c>
      <c r="B154" s="9" t="s">
        <v>421</v>
      </c>
      <c r="C154" s="8"/>
      <c r="D154" s="9" t="s">
        <v>270</v>
      </c>
      <c r="E154" s="10" t="s">
        <v>271</v>
      </c>
      <c r="F154" s="9" t="s">
        <v>19</v>
      </c>
      <c r="G154" s="11">
        <v>28</v>
      </c>
      <c r="H154" s="11"/>
      <c r="I154" s="11"/>
      <c r="J154" s="24">
        <v>30</v>
      </c>
      <c r="K154" s="23">
        <v>738.25</v>
      </c>
      <c r="L154" s="46">
        <f t="shared" si="5"/>
        <v>22147.5</v>
      </c>
    </row>
    <row r="155" spans="1:12" s="12" customFormat="1" ht="22.5" x14ac:dyDescent="0.25">
      <c r="A155" s="6">
        <v>43490</v>
      </c>
      <c r="B155" s="9" t="s">
        <v>421</v>
      </c>
      <c r="C155" s="8"/>
      <c r="D155" s="9" t="s">
        <v>272</v>
      </c>
      <c r="E155" s="10" t="s">
        <v>273</v>
      </c>
      <c r="F155" s="9" t="s">
        <v>19</v>
      </c>
      <c r="G155" s="11">
        <v>7</v>
      </c>
      <c r="H155" s="11"/>
      <c r="I155" s="11"/>
      <c r="J155" s="24">
        <v>9</v>
      </c>
      <c r="K155" s="23">
        <v>1416</v>
      </c>
      <c r="L155" s="46">
        <f t="shared" si="5"/>
        <v>12744</v>
      </c>
    </row>
    <row r="156" spans="1:12" s="12" customFormat="1" x14ac:dyDescent="0.25">
      <c r="A156" s="6">
        <v>43095</v>
      </c>
      <c r="B156" s="9" t="s">
        <v>421</v>
      </c>
      <c r="C156" s="8"/>
      <c r="D156" s="9" t="s">
        <v>274</v>
      </c>
      <c r="E156" s="10" t="s">
        <v>275</v>
      </c>
      <c r="F156" s="9" t="s">
        <v>19</v>
      </c>
      <c r="G156" s="11">
        <v>52</v>
      </c>
      <c r="H156" s="11"/>
      <c r="I156" s="11"/>
      <c r="J156" s="24">
        <v>71</v>
      </c>
      <c r="K156" s="23">
        <v>27.47</v>
      </c>
      <c r="L156" s="46">
        <f t="shared" si="5"/>
        <v>1950.37</v>
      </c>
    </row>
    <row r="157" spans="1:12" s="12" customFormat="1" x14ac:dyDescent="0.25">
      <c r="A157" s="6" t="s">
        <v>434</v>
      </c>
      <c r="B157" s="9" t="s">
        <v>421</v>
      </c>
      <c r="C157" s="8"/>
      <c r="D157" s="9" t="s">
        <v>276</v>
      </c>
      <c r="E157" s="10" t="s">
        <v>277</v>
      </c>
      <c r="F157" s="9" t="s">
        <v>19</v>
      </c>
      <c r="G157" s="11">
        <v>26</v>
      </c>
      <c r="H157" s="11"/>
      <c r="I157" s="11"/>
      <c r="J157" s="24">
        <v>18</v>
      </c>
      <c r="K157" s="23">
        <v>25</v>
      </c>
      <c r="L157" s="46">
        <f t="shared" si="5"/>
        <v>450</v>
      </c>
    </row>
    <row r="158" spans="1:12" s="12" customFormat="1" x14ac:dyDescent="0.25">
      <c r="A158" s="6">
        <v>44795</v>
      </c>
      <c r="B158" s="9" t="s">
        <v>421</v>
      </c>
      <c r="C158" s="8"/>
      <c r="D158" s="9" t="s">
        <v>278</v>
      </c>
      <c r="E158" s="10" t="s">
        <v>279</v>
      </c>
      <c r="F158" s="9" t="s">
        <v>19</v>
      </c>
      <c r="G158" s="11">
        <v>735</v>
      </c>
      <c r="H158" s="11"/>
      <c r="I158" s="11">
        <v>24</v>
      </c>
      <c r="J158" s="24">
        <v>1416</v>
      </c>
      <c r="K158" s="23">
        <v>3.93</v>
      </c>
      <c r="L158" s="46">
        <f t="shared" si="5"/>
        <v>5564.88</v>
      </c>
    </row>
    <row r="159" spans="1:12" s="12" customFormat="1" x14ac:dyDescent="0.25">
      <c r="A159" s="7">
        <v>45058</v>
      </c>
      <c r="B159" s="9" t="s">
        <v>421</v>
      </c>
      <c r="C159" s="8"/>
      <c r="D159" s="9" t="s">
        <v>280</v>
      </c>
      <c r="E159" s="10" t="s">
        <v>281</v>
      </c>
      <c r="F159" s="9" t="s">
        <v>19</v>
      </c>
      <c r="G159" s="11">
        <v>74</v>
      </c>
      <c r="H159" s="11">
        <v>25</v>
      </c>
      <c r="I159" s="11">
        <v>31</v>
      </c>
      <c r="J159" s="24">
        <v>182</v>
      </c>
      <c r="K159" s="23">
        <v>106.2</v>
      </c>
      <c r="L159" s="46">
        <f t="shared" si="5"/>
        <v>19328.400000000001</v>
      </c>
    </row>
    <row r="160" spans="1:12" s="12" customFormat="1" x14ac:dyDescent="0.25">
      <c r="A160" s="7" t="s">
        <v>422</v>
      </c>
      <c r="B160" s="9" t="s">
        <v>421</v>
      </c>
      <c r="C160" s="8"/>
      <c r="D160" s="9" t="s">
        <v>282</v>
      </c>
      <c r="E160" s="10" t="s">
        <v>283</v>
      </c>
      <c r="F160" s="9" t="s">
        <v>19</v>
      </c>
      <c r="G160" s="11"/>
      <c r="H160" s="11"/>
      <c r="I160" s="11"/>
      <c r="J160" s="24">
        <v>83</v>
      </c>
      <c r="K160" s="23">
        <v>47.91</v>
      </c>
      <c r="L160" s="46">
        <f t="shared" si="5"/>
        <v>3976.5299999999997</v>
      </c>
    </row>
    <row r="161" spans="1:12" s="12" customFormat="1" ht="22.5" x14ac:dyDescent="0.25">
      <c r="A161" s="6">
        <v>43784</v>
      </c>
      <c r="B161" s="9" t="s">
        <v>421</v>
      </c>
      <c r="C161" s="8"/>
      <c r="D161" s="9" t="s">
        <v>284</v>
      </c>
      <c r="E161" s="10" t="s">
        <v>285</v>
      </c>
      <c r="F161" s="9" t="s">
        <v>19</v>
      </c>
      <c r="G161" s="11">
        <v>1295</v>
      </c>
      <c r="H161" s="11"/>
      <c r="I161" s="11">
        <v>60</v>
      </c>
      <c r="J161" s="24">
        <v>1890</v>
      </c>
      <c r="K161" s="23">
        <v>4.07</v>
      </c>
      <c r="L161" s="46">
        <f t="shared" si="5"/>
        <v>7692.3</v>
      </c>
    </row>
    <row r="162" spans="1:12" s="12" customFormat="1" ht="22.5" x14ac:dyDescent="0.25">
      <c r="A162" s="6">
        <v>43784</v>
      </c>
      <c r="B162" s="9" t="s">
        <v>421</v>
      </c>
      <c r="C162" s="8"/>
      <c r="D162" s="9" t="s">
        <v>286</v>
      </c>
      <c r="E162" s="10" t="s">
        <v>287</v>
      </c>
      <c r="F162" s="9" t="s">
        <v>19</v>
      </c>
      <c r="G162" s="11">
        <v>10000</v>
      </c>
      <c r="H162" s="11"/>
      <c r="I162" s="11">
        <v>0</v>
      </c>
      <c r="J162" s="24">
        <v>10000</v>
      </c>
      <c r="K162" s="23">
        <v>9.5</v>
      </c>
      <c r="L162" s="46">
        <f t="shared" si="5"/>
        <v>95000</v>
      </c>
    </row>
    <row r="163" spans="1:12" s="12" customFormat="1" x14ac:dyDescent="0.25">
      <c r="A163" s="6">
        <v>43661</v>
      </c>
      <c r="B163" s="9" t="s">
        <v>421</v>
      </c>
      <c r="C163" s="8"/>
      <c r="D163" s="9" t="s">
        <v>288</v>
      </c>
      <c r="E163" s="10" t="s">
        <v>289</v>
      </c>
      <c r="F163" s="9" t="s">
        <v>19</v>
      </c>
      <c r="G163" s="11">
        <v>2175</v>
      </c>
      <c r="H163" s="11"/>
      <c r="I163" s="11">
        <v>100</v>
      </c>
      <c r="J163" s="24">
        <v>2240</v>
      </c>
      <c r="K163" s="23">
        <v>5.9</v>
      </c>
      <c r="L163" s="46">
        <f t="shared" si="5"/>
        <v>13216</v>
      </c>
    </row>
    <row r="164" spans="1:12" s="12" customFormat="1" x14ac:dyDescent="0.25">
      <c r="A164" s="6">
        <v>43661</v>
      </c>
      <c r="B164" s="9" t="s">
        <v>421</v>
      </c>
      <c r="C164" s="8"/>
      <c r="D164" s="9" t="s">
        <v>290</v>
      </c>
      <c r="E164" s="10" t="s">
        <v>291</v>
      </c>
      <c r="F164" s="9" t="s">
        <v>19</v>
      </c>
      <c r="G164" s="11">
        <v>2654</v>
      </c>
      <c r="H164" s="11"/>
      <c r="I164" s="11"/>
      <c r="J164" s="24">
        <v>3460</v>
      </c>
      <c r="K164" s="23">
        <v>7.81</v>
      </c>
      <c r="L164" s="46">
        <f t="shared" si="5"/>
        <v>27022.6</v>
      </c>
    </row>
    <row r="165" spans="1:12" s="12" customFormat="1" x14ac:dyDescent="0.25">
      <c r="A165" s="6">
        <v>42786</v>
      </c>
      <c r="B165" s="9" t="s">
        <v>421</v>
      </c>
      <c r="C165" s="8"/>
      <c r="D165" s="9" t="s">
        <v>292</v>
      </c>
      <c r="E165" s="10" t="s">
        <v>293</v>
      </c>
      <c r="F165" s="9" t="s">
        <v>19</v>
      </c>
      <c r="G165" s="11">
        <v>6275</v>
      </c>
      <c r="H165" s="11"/>
      <c r="I165" s="11">
        <v>20</v>
      </c>
      <c r="J165" s="24">
        <v>5500</v>
      </c>
      <c r="K165" s="23">
        <v>8.35</v>
      </c>
      <c r="L165" s="46">
        <f t="shared" si="5"/>
        <v>45925</v>
      </c>
    </row>
    <row r="166" spans="1:12" s="12" customFormat="1" x14ac:dyDescent="0.25">
      <c r="A166" s="6">
        <v>43661</v>
      </c>
      <c r="B166" s="9" t="s">
        <v>421</v>
      </c>
      <c r="C166" s="8"/>
      <c r="D166" s="9" t="s">
        <v>294</v>
      </c>
      <c r="E166" s="10" t="s">
        <v>295</v>
      </c>
      <c r="F166" s="9" t="s">
        <v>19</v>
      </c>
      <c r="G166" s="11">
        <v>3556</v>
      </c>
      <c r="H166" s="11"/>
      <c r="I166" s="11">
        <v>135</v>
      </c>
      <c r="J166" s="24">
        <v>2078</v>
      </c>
      <c r="K166" s="23">
        <v>3.89</v>
      </c>
      <c r="L166" s="46">
        <f t="shared" si="5"/>
        <v>8083.42</v>
      </c>
    </row>
    <row r="167" spans="1:12" s="12" customFormat="1" x14ac:dyDescent="0.25">
      <c r="A167" s="6">
        <v>44785</v>
      </c>
      <c r="B167" s="9" t="s">
        <v>421</v>
      </c>
      <c r="C167" s="8"/>
      <c r="D167" s="9" t="s">
        <v>296</v>
      </c>
      <c r="E167" s="10" t="s">
        <v>297</v>
      </c>
      <c r="F167" s="9" t="s">
        <v>19</v>
      </c>
      <c r="G167" s="11"/>
      <c r="H167" s="11"/>
      <c r="I167" s="11"/>
      <c r="J167" s="24">
        <v>2</v>
      </c>
      <c r="K167" s="23">
        <v>5310</v>
      </c>
      <c r="L167" s="46">
        <f t="shared" si="5"/>
        <v>10620</v>
      </c>
    </row>
    <row r="168" spans="1:12" s="12" customFormat="1" x14ac:dyDescent="0.25">
      <c r="A168" s="6" t="s">
        <v>29</v>
      </c>
      <c r="B168" s="9" t="s">
        <v>421</v>
      </c>
      <c r="C168" s="8"/>
      <c r="D168" s="9" t="s">
        <v>298</v>
      </c>
      <c r="E168" s="10" t="s">
        <v>299</v>
      </c>
      <c r="F168" s="9" t="s">
        <v>19</v>
      </c>
      <c r="G168" s="11">
        <v>15</v>
      </c>
      <c r="H168" s="11"/>
      <c r="I168" s="11">
        <v>0</v>
      </c>
      <c r="J168" s="24">
        <v>10</v>
      </c>
      <c r="K168" s="23">
        <v>6112.4</v>
      </c>
      <c r="L168" s="46">
        <f t="shared" si="5"/>
        <v>61124</v>
      </c>
    </row>
    <row r="169" spans="1:12" s="12" customFormat="1" x14ac:dyDescent="0.25">
      <c r="A169" s="9" t="s">
        <v>183</v>
      </c>
      <c r="B169" s="9" t="s">
        <v>421</v>
      </c>
      <c r="C169" s="8"/>
      <c r="D169" s="9" t="s">
        <v>300</v>
      </c>
      <c r="E169" s="10" t="s">
        <v>301</v>
      </c>
      <c r="F169" s="9" t="s">
        <v>19</v>
      </c>
      <c r="G169" s="11">
        <v>123</v>
      </c>
      <c r="H169" s="11"/>
      <c r="I169" s="11">
        <v>4</v>
      </c>
      <c r="J169" s="24">
        <v>112</v>
      </c>
      <c r="K169" s="23">
        <v>76.7</v>
      </c>
      <c r="L169" s="46">
        <f t="shared" si="5"/>
        <v>8590.4</v>
      </c>
    </row>
    <row r="170" spans="1:12" s="12" customFormat="1" x14ac:dyDescent="0.25">
      <c r="A170" s="6" t="s">
        <v>434</v>
      </c>
      <c r="B170" s="9" t="s">
        <v>421</v>
      </c>
      <c r="C170" s="8"/>
      <c r="D170" s="9" t="s">
        <v>302</v>
      </c>
      <c r="E170" s="10" t="s">
        <v>303</v>
      </c>
      <c r="F170" s="9" t="s">
        <v>19</v>
      </c>
      <c r="G170" s="11"/>
      <c r="H170" s="11"/>
      <c r="I170" s="11"/>
      <c r="J170" s="24">
        <v>34</v>
      </c>
      <c r="K170" s="23">
        <v>35</v>
      </c>
      <c r="L170" s="46">
        <f t="shared" si="5"/>
        <v>1190</v>
      </c>
    </row>
    <row r="171" spans="1:12" s="12" customFormat="1" x14ac:dyDescent="0.25">
      <c r="A171" s="6">
        <v>43661</v>
      </c>
      <c r="B171" s="9" t="s">
        <v>421</v>
      </c>
      <c r="C171" s="8"/>
      <c r="D171" s="9" t="s">
        <v>304</v>
      </c>
      <c r="E171" s="10" t="s">
        <v>305</v>
      </c>
      <c r="F171" s="9" t="s">
        <v>19</v>
      </c>
      <c r="G171" s="11">
        <v>10</v>
      </c>
      <c r="H171" s="11"/>
      <c r="I171" s="11">
        <v>0</v>
      </c>
      <c r="J171" s="24">
        <v>15</v>
      </c>
      <c r="K171" s="23">
        <v>265.99</v>
      </c>
      <c r="L171" s="46">
        <f t="shared" si="5"/>
        <v>3989.8500000000004</v>
      </c>
    </row>
    <row r="172" spans="1:12" s="12" customFormat="1" x14ac:dyDescent="0.25">
      <c r="A172" s="6">
        <v>43661</v>
      </c>
      <c r="B172" s="9" t="s">
        <v>421</v>
      </c>
      <c r="C172" s="8"/>
      <c r="D172" s="9" t="s">
        <v>418</v>
      </c>
      <c r="E172" s="10" t="s">
        <v>377</v>
      </c>
      <c r="F172" s="9" t="s">
        <v>19</v>
      </c>
      <c r="G172" s="11"/>
      <c r="H172" s="11"/>
      <c r="I172" s="11"/>
      <c r="J172" s="24">
        <v>114</v>
      </c>
      <c r="K172" s="23">
        <v>944</v>
      </c>
      <c r="L172" s="46">
        <f t="shared" si="5"/>
        <v>107616</v>
      </c>
    </row>
    <row r="173" spans="1:12" s="12" customFormat="1" x14ac:dyDescent="0.25">
      <c r="A173" s="6">
        <v>42330</v>
      </c>
      <c r="B173" s="9" t="s">
        <v>421</v>
      </c>
      <c r="C173" s="8"/>
      <c r="D173" s="9" t="s">
        <v>410</v>
      </c>
      <c r="E173" s="10" t="s">
        <v>398</v>
      </c>
      <c r="F173" s="9" t="s">
        <v>19</v>
      </c>
      <c r="G173" s="11"/>
      <c r="H173" s="11"/>
      <c r="I173" s="11"/>
      <c r="J173" s="24">
        <v>13</v>
      </c>
      <c r="K173" s="23">
        <v>2600</v>
      </c>
      <c r="L173" s="46">
        <f t="shared" si="5"/>
        <v>33800</v>
      </c>
    </row>
    <row r="174" spans="1:12" s="12" customFormat="1" x14ac:dyDescent="0.25">
      <c r="A174" s="6">
        <v>42330</v>
      </c>
      <c r="B174" s="9" t="s">
        <v>421</v>
      </c>
      <c r="C174" s="8"/>
      <c r="D174" s="9" t="s">
        <v>411</v>
      </c>
      <c r="E174" s="10" t="s">
        <v>401</v>
      </c>
      <c r="F174" s="9" t="s">
        <v>19</v>
      </c>
      <c r="G174" s="11"/>
      <c r="H174" s="11"/>
      <c r="I174" s="11"/>
      <c r="J174" s="24">
        <v>1</v>
      </c>
      <c r="K174" s="23">
        <v>2600</v>
      </c>
      <c r="L174" s="46">
        <f t="shared" si="5"/>
        <v>2600</v>
      </c>
    </row>
    <row r="175" spans="1:12" s="12" customFormat="1" x14ac:dyDescent="0.25">
      <c r="A175" s="6">
        <v>42330</v>
      </c>
      <c r="B175" s="9" t="s">
        <v>421</v>
      </c>
      <c r="C175" s="8"/>
      <c r="D175" s="9" t="s">
        <v>412</v>
      </c>
      <c r="E175" s="10" t="s">
        <v>399</v>
      </c>
      <c r="F175" s="9" t="s">
        <v>19</v>
      </c>
      <c r="G175" s="11"/>
      <c r="H175" s="11"/>
      <c r="I175" s="11"/>
      <c r="J175" s="24">
        <v>5</v>
      </c>
      <c r="K175" s="23">
        <v>3500</v>
      </c>
      <c r="L175" s="46">
        <f t="shared" si="5"/>
        <v>17500</v>
      </c>
    </row>
    <row r="176" spans="1:12" s="12" customFormat="1" x14ac:dyDescent="0.25">
      <c r="A176" s="6">
        <v>42330</v>
      </c>
      <c r="B176" s="9" t="s">
        <v>421</v>
      </c>
      <c r="C176" s="8"/>
      <c r="D176" s="9" t="s">
        <v>413</v>
      </c>
      <c r="E176" s="10" t="s">
        <v>402</v>
      </c>
      <c r="F176" s="9" t="s">
        <v>19</v>
      </c>
      <c r="G176" s="11"/>
      <c r="H176" s="11"/>
      <c r="I176" s="11"/>
      <c r="J176" s="24">
        <v>1</v>
      </c>
      <c r="K176" s="23">
        <v>3500</v>
      </c>
      <c r="L176" s="46">
        <f t="shared" si="5"/>
        <v>3500</v>
      </c>
    </row>
    <row r="177" spans="1:12" s="12" customFormat="1" x14ac:dyDescent="0.25">
      <c r="A177" s="6">
        <v>42330</v>
      </c>
      <c r="B177" s="9" t="s">
        <v>421</v>
      </c>
      <c r="C177" s="8"/>
      <c r="D177" s="9" t="s">
        <v>414</v>
      </c>
      <c r="E177" s="10" t="s">
        <v>403</v>
      </c>
      <c r="F177" s="9" t="s">
        <v>19</v>
      </c>
      <c r="G177" s="11"/>
      <c r="H177" s="11"/>
      <c r="I177" s="11"/>
      <c r="J177" s="24">
        <v>6</v>
      </c>
      <c r="K177" s="23">
        <v>3500</v>
      </c>
      <c r="L177" s="46">
        <f t="shared" si="5"/>
        <v>21000</v>
      </c>
    </row>
    <row r="178" spans="1:12" s="12" customFormat="1" x14ac:dyDescent="0.25">
      <c r="A178" s="6">
        <v>42330</v>
      </c>
      <c r="B178" s="9" t="s">
        <v>421</v>
      </c>
      <c r="C178" s="8"/>
      <c r="D178" s="9" t="s">
        <v>415</v>
      </c>
      <c r="E178" s="10" t="s">
        <v>404</v>
      </c>
      <c r="F178" s="9" t="s">
        <v>19</v>
      </c>
      <c r="G178" s="11"/>
      <c r="H178" s="11"/>
      <c r="I178" s="11"/>
      <c r="J178" s="24">
        <v>5</v>
      </c>
      <c r="K178" s="23">
        <v>3500</v>
      </c>
      <c r="L178" s="46">
        <f t="shared" si="5"/>
        <v>17500</v>
      </c>
    </row>
    <row r="179" spans="1:12" s="12" customFormat="1" x14ac:dyDescent="0.25">
      <c r="A179" s="6">
        <v>42330</v>
      </c>
      <c r="B179" s="9" t="s">
        <v>421</v>
      </c>
      <c r="C179" s="8"/>
      <c r="D179" s="9" t="s">
        <v>416</v>
      </c>
      <c r="E179" s="10" t="s">
        <v>405</v>
      </c>
      <c r="F179" s="9" t="s">
        <v>19</v>
      </c>
      <c r="G179" s="11"/>
      <c r="H179" s="11"/>
      <c r="I179" s="11"/>
      <c r="J179" s="24">
        <v>5</v>
      </c>
      <c r="K179" s="23">
        <v>3500</v>
      </c>
      <c r="L179" s="46">
        <f t="shared" si="5"/>
        <v>17500</v>
      </c>
    </row>
    <row r="180" spans="1:12" s="12" customFormat="1" x14ac:dyDescent="0.25">
      <c r="A180" s="6">
        <v>42330</v>
      </c>
      <c r="B180" s="9" t="s">
        <v>421</v>
      </c>
      <c r="C180" s="8"/>
      <c r="D180" s="9" t="s">
        <v>417</v>
      </c>
      <c r="E180" s="10" t="s">
        <v>406</v>
      </c>
      <c r="F180" s="9" t="s">
        <v>19</v>
      </c>
      <c r="G180" s="11"/>
      <c r="H180" s="11"/>
      <c r="I180" s="11"/>
      <c r="J180" s="24">
        <v>3</v>
      </c>
      <c r="K180" s="23">
        <v>6200</v>
      </c>
      <c r="L180" s="46">
        <f t="shared" ref="L180:L211" si="6">+J180*K180</f>
        <v>18600</v>
      </c>
    </row>
    <row r="181" spans="1:12" s="12" customFormat="1" x14ac:dyDescent="0.25">
      <c r="A181" s="6">
        <v>42330</v>
      </c>
      <c r="B181" s="9" t="s">
        <v>421</v>
      </c>
      <c r="C181" s="8"/>
      <c r="D181" s="9" t="s">
        <v>416</v>
      </c>
      <c r="E181" s="10" t="s">
        <v>405</v>
      </c>
      <c r="F181" s="9" t="s">
        <v>19</v>
      </c>
      <c r="G181" s="11"/>
      <c r="H181" s="11"/>
      <c r="I181" s="11"/>
      <c r="J181" s="24">
        <v>5</v>
      </c>
      <c r="K181" s="23">
        <v>3500</v>
      </c>
      <c r="L181" s="46">
        <f t="shared" si="6"/>
        <v>17500</v>
      </c>
    </row>
    <row r="182" spans="1:12" s="12" customFormat="1" x14ac:dyDescent="0.25">
      <c r="A182" s="6">
        <v>42328</v>
      </c>
      <c r="B182" s="9" t="s">
        <v>421</v>
      </c>
      <c r="C182" s="8"/>
      <c r="D182" s="9" t="s">
        <v>306</v>
      </c>
      <c r="E182" s="10" t="s">
        <v>307</v>
      </c>
      <c r="F182" s="9" t="s">
        <v>19</v>
      </c>
      <c r="G182" s="11">
        <v>1</v>
      </c>
      <c r="H182" s="11"/>
      <c r="I182" s="11">
        <v>0</v>
      </c>
      <c r="J182" s="24">
        <v>4</v>
      </c>
      <c r="K182" s="23">
        <v>4292.49</v>
      </c>
      <c r="L182" s="46">
        <f t="shared" si="6"/>
        <v>17169.96</v>
      </c>
    </row>
    <row r="183" spans="1:12" s="12" customFormat="1" x14ac:dyDescent="0.25">
      <c r="A183" s="6" t="s">
        <v>308</v>
      </c>
      <c r="B183" s="9" t="s">
        <v>421</v>
      </c>
      <c r="C183" s="8"/>
      <c r="D183" s="9" t="s">
        <v>309</v>
      </c>
      <c r="E183" s="10" t="s">
        <v>310</v>
      </c>
      <c r="F183" s="9" t="s">
        <v>19</v>
      </c>
      <c r="G183" s="11">
        <v>1</v>
      </c>
      <c r="H183" s="11"/>
      <c r="I183" s="11">
        <v>0</v>
      </c>
      <c r="J183" s="24">
        <v>2</v>
      </c>
      <c r="K183" s="23">
        <v>4736.5200000000004</v>
      </c>
      <c r="L183" s="46">
        <f t="shared" si="6"/>
        <v>9473.0400000000009</v>
      </c>
    </row>
    <row r="184" spans="1:12" s="12" customFormat="1" x14ac:dyDescent="0.25">
      <c r="A184" s="6" t="s">
        <v>308</v>
      </c>
      <c r="B184" s="9" t="s">
        <v>421</v>
      </c>
      <c r="C184" s="8"/>
      <c r="D184" s="9" t="s">
        <v>311</v>
      </c>
      <c r="E184" s="10" t="s">
        <v>312</v>
      </c>
      <c r="F184" s="9" t="s">
        <v>19</v>
      </c>
      <c r="G184" s="11">
        <v>1</v>
      </c>
      <c r="H184" s="11"/>
      <c r="I184" s="11">
        <v>0</v>
      </c>
      <c r="J184" s="24">
        <v>2</v>
      </c>
      <c r="K184" s="23">
        <v>4736.5200000000004</v>
      </c>
      <c r="L184" s="46">
        <f t="shared" si="6"/>
        <v>9473.0400000000009</v>
      </c>
    </row>
    <row r="185" spans="1:12" s="12" customFormat="1" x14ac:dyDescent="0.25">
      <c r="A185" s="6" t="s">
        <v>308</v>
      </c>
      <c r="B185" s="9" t="s">
        <v>421</v>
      </c>
      <c r="C185" s="8"/>
      <c r="D185" s="9" t="s">
        <v>313</v>
      </c>
      <c r="E185" s="10" t="s">
        <v>314</v>
      </c>
      <c r="F185" s="9" t="s">
        <v>19</v>
      </c>
      <c r="G185" s="11"/>
      <c r="H185" s="11"/>
      <c r="I185" s="11"/>
      <c r="J185" s="24">
        <v>2</v>
      </c>
      <c r="K185" s="23">
        <v>4484</v>
      </c>
      <c r="L185" s="46">
        <f t="shared" si="6"/>
        <v>8968</v>
      </c>
    </row>
    <row r="186" spans="1:12" s="12" customFormat="1" x14ac:dyDescent="0.25">
      <c r="A186" s="6" t="s">
        <v>308</v>
      </c>
      <c r="B186" s="9" t="s">
        <v>421</v>
      </c>
      <c r="C186" s="8"/>
      <c r="D186" s="9" t="s">
        <v>315</v>
      </c>
      <c r="E186" s="10" t="s">
        <v>316</v>
      </c>
      <c r="F186" s="9" t="s">
        <v>19</v>
      </c>
      <c r="G186" s="11"/>
      <c r="H186" s="11"/>
      <c r="I186" s="11"/>
      <c r="J186" s="24">
        <v>2</v>
      </c>
      <c r="K186" s="23">
        <v>3540</v>
      </c>
      <c r="L186" s="46">
        <f t="shared" si="6"/>
        <v>7080</v>
      </c>
    </row>
    <row r="187" spans="1:12" s="12" customFormat="1" x14ac:dyDescent="0.25">
      <c r="A187" s="6" t="s">
        <v>99</v>
      </c>
      <c r="B187" s="9" t="s">
        <v>421</v>
      </c>
      <c r="C187" s="8"/>
      <c r="D187" s="9" t="s">
        <v>317</v>
      </c>
      <c r="E187" s="10" t="s">
        <v>318</v>
      </c>
      <c r="F187" s="9" t="s">
        <v>19</v>
      </c>
      <c r="G187" s="11">
        <v>3</v>
      </c>
      <c r="H187" s="11"/>
      <c r="I187" s="11">
        <v>0</v>
      </c>
      <c r="J187" s="24">
        <v>5</v>
      </c>
      <c r="K187" s="23">
        <v>3422</v>
      </c>
      <c r="L187" s="46">
        <f t="shared" si="6"/>
        <v>17110</v>
      </c>
    </row>
    <row r="188" spans="1:12" s="12" customFormat="1" x14ac:dyDescent="0.25">
      <c r="A188" s="6" t="s">
        <v>308</v>
      </c>
      <c r="B188" s="9" t="s">
        <v>421</v>
      </c>
      <c r="C188" s="8"/>
      <c r="D188" s="9" t="s">
        <v>319</v>
      </c>
      <c r="E188" s="10" t="s">
        <v>320</v>
      </c>
      <c r="F188" s="9" t="s">
        <v>19</v>
      </c>
      <c r="G188" s="11"/>
      <c r="H188" s="11"/>
      <c r="I188" s="11"/>
      <c r="J188" s="24">
        <v>8</v>
      </c>
      <c r="K188" s="23">
        <v>5310</v>
      </c>
      <c r="L188" s="46">
        <f t="shared" si="6"/>
        <v>42480</v>
      </c>
    </row>
    <row r="189" spans="1:12" s="12" customFormat="1" x14ac:dyDescent="0.25">
      <c r="A189" s="6">
        <v>43795</v>
      </c>
      <c r="B189" s="9" t="s">
        <v>421</v>
      </c>
      <c r="C189" s="8"/>
      <c r="D189" s="9" t="s">
        <v>321</v>
      </c>
      <c r="E189" s="10" t="s">
        <v>322</v>
      </c>
      <c r="F189" s="9" t="s">
        <v>19</v>
      </c>
      <c r="G189" s="11">
        <v>2</v>
      </c>
      <c r="H189" s="11"/>
      <c r="I189" s="11">
        <v>0</v>
      </c>
      <c r="J189" s="24">
        <v>4</v>
      </c>
      <c r="K189" s="23">
        <v>3540</v>
      </c>
      <c r="L189" s="46">
        <f t="shared" si="6"/>
        <v>14160</v>
      </c>
    </row>
    <row r="190" spans="1:12" s="12" customFormat="1" x14ac:dyDescent="0.25">
      <c r="A190" s="6">
        <v>44049</v>
      </c>
      <c r="B190" s="9" t="s">
        <v>421</v>
      </c>
      <c r="C190" s="8"/>
      <c r="D190" s="9" t="s">
        <v>323</v>
      </c>
      <c r="E190" s="10" t="s">
        <v>324</v>
      </c>
      <c r="F190" s="9" t="s">
        <v>19</v>
      </c>
      <c r="G190" s="11">
        <v>2</v>
      </c>
      <c r="H190" s="11"/>
      <c r="I190" s="11">
        <v>0</v>
      </c>
      <c r="J190" s="24">
        <v>4</v>
      </c>
      <c r="K190" s="23">
        <v>3540</v>
      </c>
      <c r="L190" s="46">
        <f t="shared" si="6"/>
        <v>14160</v>
      </c>
    </row>
    <row r="191" spans="1:12" s="12" customFormat="1" x14ac:dyDescent="0.25">
      <c r="A191" s="6">
        <v>43795</v>
      </c>
      <c r="B191" s="9" t="s">
        <v>421</v>
      </c>
      <c r="C191" s="8"/>
      <c r="D191" s="9" t="s">
        <v>325</v>
      </c>
      <c r="E191" s="10" t="s">
        <v>326</v>
      </c>
      <c r="F191" s="9" t="s">
        <v>19</v>
      </c>
      <c r="G191" s="11">
        <v>3</v>
      </c>
      <c r="H191" s="11"/>
      <c r="I191" s="11">
        <v>0</v>
      </c>
      <c r="J191" s="24">
        <v>4</v>
      </c>
      <c r="K191" s="23">
        <v>3363</v>
      </c>
      <c r="L191" s="46">
        <f t="shared" si="6"/>
        <v>13452</v>
      </c>
    </row>
    <row r="192" spans="1:12" s="12" customFormat="1" x14ac:dyDescent="0.25">
      <c r="A192" s="6" t="s">
        <v>99</v>
      </c>
      <c r="B192" s="9" t="s">
        <v>421</v>
      </c>
      <c r="C192" s="8"/>
      <c r="D192" s="9" t="s">
        <v>327</v>
      </c>
      <c r="E192" s="10" t="s">
        <v>328</v>
      </c>
      <c r="F192" s="9" t="s">
        <v>19</v>
      </c>
      <c r="G192" s="11">
        <v>5</v>
      </c>
      <c r="H192" s="11"/>
      <c r="I192" s="11">
        <v>0</v>
      </c>
      <c r="J192" s="24">
        <v>3</v>
      </c>
      <c r="K192" s="23">
        <v>5074</v>
      </c>
      <c r="L192" s="46">
        <f t="shared" si="6"/>
        <v>15222</v>
      </c>
    </row>
    <row r="193" spans="1:12" s="12" customFormat="1" x14ac:dyDescent="0.25">
      <c r="A193" s="6" t="s">
        <v>99</v>
      </c>
      <c r="B193" s="9" t="s">
        <v>421</v>
      </c>
      <c r="C193" s="8"/>
      <c r="D193" s="9" t="s">
        <v>329</v>
      </c>
      <c r="E193" s="10" t="s">
        <v>330</v>
      </c>
      <c r="F193" s="9" t="s">
        <v>19</v>
      </c>
      <c r="G193" s="11">
        <v>1</v>
      </c>
      <c r="H193" s="11"/>
      <c r="I193" s="11">
        <v>0</v>
      </c>
      <c r="J193" s="24">
        <v>3</v>
      </c>
      <c r="K193" s="23">
        <v>2832</v>
      </c>
      <c r="L193" s="46">
        <f t="shared" si="6"/>
        <v>8496</v>
      </c>
    </row>
    <row r="194" spans="1:12" s="12" customFormat="1" x14ac:dyDescent="0.25">
      <c r="A194" s="6" t="s">
        <v>99</v>
      </c>
      <c r="B194" s="9" t="s">
        <v>421</v>
      </c>
      <c r="C194" s="8"/>
      <c r="D194" s="9" t="s">
        <v>331</v>
      </c>
      <c r="E194" s="10" t="s">
        <v>332</v>
      </c>
      <c r="F194" s="9" t="s">
        <v>19</v>
      </c>
      <c r="G194" s="11">
        <v>2</v>
      </c>
      <c r="H194" s="11"/>
      <c r="I194" s="11">
        <v>0</v>
      </c>
      <c r="J194" s="24">
        <v>5</v>
      </c>
      <c r="K194" s="23">
        <v>2832</v>
      </c>
      <c r="L194" s="46">
        <f t="shared" si="6"/>
        <v>14160</v>
      </c>
    </row>
    <row r="195" spans="1:12" s="12" customFormat="1" x14ac:dyDescent="0.25">
      <c r="A195" s="6" t="s">
        <v>99</v>
      </c>
      <c r="B195" s="9" t="s">
        <v>421</v>
      </c>
      <c r="C195" s="8"/>
      <c r="D195" s="9" t="s">
        <v>333</v>
      </c>
      <c r="E195" s="10" t="s">
        <v>334</v>
      </c>
      <c r="F195" s="9" t="s">
        <v>19</v>
      </c>
      <c r="G195" s="11">
        <v>1</v>
      </c>
      <c r="H195" s="11"/>
      <c r="I195" s="11">
        <v>0</v>
      </c>
      <c r="J195" s="24">
        <v>5</v>
      </c>
      <c r="K195" s="23">
        <v>3304</v>
      </c>
      <c r="L195" s="46">
        <f t="shared" si="6"/>
        <v>16520</v>
      </c>
    </row>
    <row r="196" spans="1:12" s="12" customFormat="1" x14ac:dyDescent="0.25">
      <c r="A196" s="6" t="s">
        <v>99</v>
      </c>
      <c r="B196" s="9" t="s">
        <v>421</v>
      </c>
      <c r="C196" s="8"/>
      <c r="D196" s="9" t="s">
        <v>335</v>
      </c>
      <c r="E196" s="10" t="s">
        <v>336</v>
      </c>
      <c r="F196" s="9" t="s">
        <v>19</v>
      </c>
      <c r="G196" s="11">
        <v>3</v>
      </c>
      <c r="H196" s="11"/>
      <c r="I196" s="11">
        <v>0</v>
      </c>
      <c r="J196" s="24">
        <v>4</v>
      </c>
      <c r="K196" s="23">
        <v>2891</v>
      </c>
      <c r="L196" s="46">
        <f t="shared" si="6"/>
        <v>11564</v>
      </c>
    </row>
    <row r="197" spans="1:12" s="12" customFormat="1" x14ac:dyDescent="0.25">
      <c r="A197" s="6" t="s">
        <v>308</v>
      </c>
      <c r="B197" s="9" t="s">
        <v>421</v>
      </c>
      <c r="C197" s="8"/>
      <c r="D197" s="9" t="s">
        <v>335</v>
      </c>
      <c r="E197" s="10" t="s">
        <v>337</v>
      </c>
      <c r="F197" s="9" t="s">
        <v>19</v>
      </c>
      <c r="G197" s="11"/>
      <c r="H197" s="11"/>
      <c r="I197" s="11"/>
      <c r="J197" s="24">
        <v>4</v>
      </c>
      <c r="K197" s="23">
        <v>4484</v>
      </c>
      <c r="L197" s="46">
        <f t="shared" si="6"/>
        <v>17936</v>
      </c>
    </row>
    <row r="198" spans="1:12" s="12" customFormat="1" x14ac:dyDescent="0.25">
      <c r="A198" s="6" t="s">
        <v>308</v>
      </c>
      <c r="B198" s="9" t="s">
        <v>421</v>
      </c>
      <c r="C198" s="8"/>
      <c r="D198" s="9" t="s">
        <v>338</v>
      </c>
      <c r="E198" s="10" t="s">
        <v>339</v>
      </c>
      <c r="F198" s="9" t="s">
        <v>19</v>
      </c>
      <c r="G198" s="11">
        <v>2</v>
      </c>
      <c r="H198" s="11"/>
      <c r="I198" s="11">
        <v>0</v>
      </c>
      <c r="J198" s="24">
        <v>2</v>
      </c>
      <c r="K198" s="23">
        <v>4720</v>
      </c>
      <c r="L198" s="46">
        <f t="shared" si="6"/>
        <v>9440</v>
      </c>
    </row>
    <row r="199" spans="1:12" s="12" customFormat="1" x14ac:dyDescent="0.25">
      <c r="A199" s="6" t="s">
        <v>308</v>
      </c>
      <c r="B199" s="9" t="s">
        <v>421</v>
      </c>
      <c r="C199" s="8"/>
      <c r="D199" s="9" t="s">
        <v>340</v>
      </c>
      <c r="E199" s="10" t="s">
        <v>341</v>
      </c>
      <c r="F199" s="9" t="s">
        <v>19</v>
      </c>
      <c r="G199" s="11">
        <v>2</v>
      </c>
      <c r="H199" s="11"/>
      <c r="I199" s="11">
        <v>0</v>
      </c>
      <c r="J199" s="24">
        <v>4</v>
      </c>
      <c r="K199" s="23">
        <v>4838</v>
      </c>
      <c r="L199" s="46">
        <f t="shared" si="6"/>
        <v>19352</v>
      </c>
    </row>
    <row r="200" spans="1:12" s="12" customFormat="1" x14ac:dyDescent="0.25">
      <c r="A200" s="6" t="s">
        <v>308</v>
      </c>
      <c r="B200" s="9" t="s">
        <v>421</v>
      </c>
      <c r="C200" s="8"/>
      <c r="D200" s="9" t="s">
        <v>342</v>
      </c>
      <c r="E200" s="10" t="s">
        <v>343</v>
      </c>
      <c r="F200" s="9" t="s">
        <v>19</v>
      </c>
      <c r="G200" s="11">
        <v>2</v>
      </c>
      <c r="H200" s="11"/>
      <c r="I200" s="11">
        <v>0</v>
      </c>
      <c r="J200" s="24">
        <v>2</v>
      </c>
      <c r="K200" s="23">
        <v>5310</v>
      </c>
      <c r="L200" s="46">
        <f t="shared" si="6"/>
        <v>10620</v>
      </c>
    </row>
    <row r="201" spans="1:12" s="12" customFormat="1" x14ac:dyDescent="0.25">
      <c r="A201" s="6" t="s">
        <v>308</v>
      </c>
      <c r="B201" s="9" t="s">
        <v>421</v>
      </c>
      <c r="C201" s="8"/>
      <c r="D201" s="9" t="s">
        <v>419</v>
      </c>
      <c r="E201" s="10" t="s">
        <v>378</v>
      </c>
      <c r="F201" s="9" t="s">
        <v>369</v>
      </c>
      <c r="G201" s="11"/>
      <c r="H201" s="11"/>
      <c r="I201" s="11"/>
      <c r="J201" s="24">
        <v>1</v>
      </c>
      <c r="K201" s="23">
        <v>5310</v>
      </c>
      <c r="L201" s="46">
        <f t="shared" si="6"/>
        <v>5310</v>
      </c>
    </row>
    <row r="202" spans="1:12" s="12" customFormat="1" x14ac:dyDescent="0.25">
      <c r="A202" s="6" t="s">
        <v>99</v>
      </c>
      <c r="B202" s="9" t="s">
        <v>421</v>
      </c>
      <c r="C202" s="8"/>
      <c r="D202" s="9" t="s">
        <v>344</v>
      </c>
      <c r="E202" s="10" t="s">
        <v>345</v>
      </c>
      <c r="F202" s="9" t="s">
        <v>19</v>
      </c>
      <c r="G202" s="11">
        <v>2</v>
      </c>
      <c r="H202" s="11"/>
      <c r="I202" s="11">
        <v>0</v>
      </c>
      <c r="J202" s="24">
        <v>3</v>
      </c>
      <c r="K202" s="23">
        <v>4956</v>
      </c>
      <c r="L202" s="46">
        <f t="shared" si="6"/>
        <v>14868</v>
      </c>
    </row>
    <row r="203" spans="1:12" s="12" customFormat="1" x14ac:dyDescent="0.25">
      <c r="A203" s="6" t="s">
        <v>99</v>
      </c>
      <c r="B203" s="9" t="s">
        <v>421</v>
      </c>
      <c r="C203" s="8"/>
      <c r="D203" s="9" t="s">
        <v>346</v>
      </c>
      <c r="E203" s="10" t="s">
        <v>347</v>
      </c>
      <c r="F203" s="9" t="s">
        <v>19</v>
      </c>
      <c r="G203" s="11">
        <v>1</v>
      </c>
      <c r="H203" s="11"/>
      <c r="I203" s="11">
        <v>0</v>
      </c>
      <c r="J203" s="24">
        <v>2</v>
      </c>
      <c r="K203" s="23">
        <v>5192</v>
      </c>
      <c r="L203" s="46">
        <f t="shared" si="6"/>
        <v>10384</v>
      </c>
    </row>
    <row r="204" spans="1:12" s="12" customFormat="1" x14ac:dyDescent="0.25">
      <c r="A204" s="6">
        <v>43665</v>
      </c>
      <c r="B204" s="9" t="s">
        <v>421</v>
      </c>
      <c r="C204" s="8"/>
      <c r="D204" s="9" t="s">
        <v>348</v>
      </c>
      <c r="E204" s="10" t="s">
        <v>349</v>
      </c>
      <c r="F204" s="9" t="s">
        <v>19</v>
      </c>
      <c r="G204" s="11">
        <v>1</v>
      </c>
      <c r="H204" s="11"/>
      <c r="I204" s="11">
        <v>0</v>
      </c>
      <c r="J204" s="24">
        <v>2</v>
      </c>
      <c r="K204" s="23">
        <v>4956</v>
      </c>
      <c r="L204" s="46">
        <f t="shared" si="6"/>
        <v>9912</v>
      </c>
    </row>
    <row r="205" spans="1:12" s="12" customFormat="1" x14ac:dyDescent="0.25">
      <c r="A205" s="6" t="s">
        <v>99</v>
      </c>
      <c r="B205" s="9" t="s">
        <v>421</v>
      </c>
      <c r="C205" s="8"/>
      <c r="D205" s="9" t="s">
        <v>420</v>
      </c>
      <c r="E205" s="10" t="s">
        <v>400</v>
      </c>
      <c r="F205" s="9" t="s">
        <v>19</v>
      </c>
      <c r="G205" s="11"/>
      <c r="H205" s="11"/>
      <c r="I205" s="11"/>
      <c r="J205" s="24">
        <v>1</v>
      </c>
      <c r="K205" s="23">
        <v>4956</v>
      </c>
      <c r="L205" s="46">
        <f t="shared" si="6"/>
        <v>4956</v>
      </c>
    </row>
    <row r="206" spans="1:12" s="12" customFormat="1" ht="22.5" x14ac:dyDescent="0.25">
      <c r="A206" s="6">
        <v>43525</v>
      </c>
      <c r="B206" s="9" t="s">
        <v>421</v>
      </c>
      <c r="C206" s="8"/>
      <c r="D206" s="9" t="s">
        <v>350</v>
      </c>
      <c r="E206" s="10" t="s">
        <v>351</v>
      </c>
      <c r="F206" s="9" t="s">
        <v>19</v>
      </c>
      <c r="G206" s="11">
        <v>15</v>
      </c>
      <c r="H206" s="11"/>
      <c r="I206" s="11">
        <v>0</v>
      </c>
      <c r="J206" s="24">
        <v>4</v>
      </c>
      <c r="K206" s="23">
        <v>7670</v>
      </c>
      <c r="L206" s="46">
        <f t="shared" si="6"/>
        <v>30680</v>
      </c>
    </row>
    <row r="207" spans="1:12" s="12" customFormat="1" x14ac:dyDescent="0.25">
      <c r="A207" s="6">
        <v>45242</v>
      </c>
      <c r="B207" s="9" t="s">
        <v>421</v>
      </c>
      <c r="C207" s="8"/>
      <c r="D207" s="9" t="s">
        <v>352</v>
      </c>
      <c r="E207" s="10" t="s">
        <v>353</v>
      </c>
      <c r="F207" s="9" t="s">
        <v>19</v>
      </c>
      <c r="G207" s="11"/>
      <c r="H207" s="11"/>
      <c r="I207" s="11"/>
      <c r="J207" s="24">
        <v>44</v>
      </c>
      <c r="K207" s="23">
        <v>180</v>
      </c>
      <c r="L207" s="46">
        <f t="shared" si="6"/>
        <v>7920</v>
      </c>
    </row>
    <row r="208" spans="1:12" s="12" customFormat="1" x14ac:dyDescent="0.25">
      <c r="A208" s="6">
        <v>45242</v>
      </c>
      <c r="B208" s="9" t="s">
        <v>429</v>
      </c>
      <c r="C208" s="8"/>
      <c r="D208" s="9" t="s">
        <v>352</v>
      </c>
      <c r="E208" s="10" t="s">
        <v>430</v>
      </c>
      <c r="F208" s="9"/>
      <c r="G208" s="11"/>
      <c r="H208" s="11"/>
      <c r="I208" s="11"/>
      <c r="J208" s="24">
        <v>153</v>
      </c>
      <c r="K208" s="26">
        <v>94</v>
      </c>
      <c r="L208" s="26">
        <f t="shared" si="6"/>
        <v>14382</v>
      </c>
    </row>
    <row r="209" spans="1:12" s="12" customFormat="1" x14ac:dyDescent="0.25">
      <c r="A209" s="6">
        <v>45242</v>
      </c>
      <c r="B209" s="9" t="s">
        <v>429</v>
      </c>
      <c r="C209" s="8"/>
      <c r="D209" s="9" t="s">
        <v>352</v>
      </c>
      <c r="E209" s="10" t="s">
        <v>431</v>
      </c>
      <c r="F209" s="9"/>
      <c r="G209" s="11"/>
      <c r="H209" s="11"/>
      <c r="I209" s="11"/>
      <c r="J209" s="24">
        <v>206</v>
      </c>
      <c r="K209" s="26">
        <v>110</v>
      </c>
      <c r="L209" s="26">
        <f t="shared" si="6"/>
        <v>22660</v>
      </c>
    </row>
    <row r="210" spans="1:12" s="12" customFormat="1" x14ac:dyDescent="0.25">
      <c r="A210" s="6" t="s">
        <v>363</v>
      </c>
      <c r="B210" s="9" t="s">
        <v>421</v>
      </c>
      <c r="C210" s="8"/>
      <c r="D210" s="9" t="s">
        <v>364</v>
      </c>
      <c r="E210" s="10" t="s">
        <v>395</v>
      </c>
      <c r="F210" s="9" t="s">
        <v>19</v>
      </c>
      <c r="G210" s="11"/>
      <c r="H210" s="11"/>
      <c r="I210" s="11"/>
      <c r="J210" s="24">
        <v>18000</v>
      </c>
      <c r="K210" s="23">
        <v>1.85</v>
      </c>
      <c r="L210" s="46">
        <f t="shared" si="6"/>
        <v>33300</v>
      </c>
    </row>
    <row r="211" spans="1:12" s="12" customFormat="1" ht="16.5" customHeight="1" x14ac:dyDescent="0.25">
      <c r="A211" s="6" t="s">
        <v>363</v>
      </c>
      <c r="B211" s="9" t="s">
        <v>421</v>
      </c>
      <c r="C211" s="8"/>
      <c r="D211" s="9" t="s">
        <v>364</v>
      </c>
      <c r="E211" s="10" t="s">
        <v>365</v>
      </c>
      <c r="F211" s="9" t="s">
        <v>19</v>
      </c>
      <c r="G211" s="11"/>
      <c r="H211" s="11"/>
      <c r="I211" s="11"/>
      <c r="J211" s="24">
        <v>10000</v>
      </c>
      <c r="K211" s="23">
        <v>3.58</v>
      </c>
      <c r="L211" s="46">
        <f t="shared" si="6"/>
        <v>35800</v>
      </c>
    </row>
    <row r="212" spans="1:12" s="12" customFormat="1" x14ac:dyDescent="0.25">
      <c r="A212" s="6" t="s">
        <v>363</v>
      </c>
      <c r="B212" s="9" t="s">
        <v>421</v>
      </c>
      <c r="C212" s="8"/>
      <c r="D212" s="9" t="s">
        <v>367</v>
      </c>
      <c r="E212" s="10" t="s">
        <v>366</v>
      </c>
      <c r="F212" s="9" t="s">
        <v>369</v>
      </c>
      <c r="G212" s="11"/>
      <c r="H212" s="11"/>
      <c r="I212" s="11"/>
      <c r="J212" s="24">
        <v>900</v>
      </c>
      <c r="K212" s="23">
        <v>31.5</v>
      </c>
      <c r="L212" s="46">
        <f t="shared" ref="L212:L216" si="7">+J212*K212</f>
        <v>28350</v>
      </c>
    </row>
    <row r="213" spans="1:12" s="12" customFormat="1" x14ac:dyDescent="0.25">
      <c r="A213" s="6">
        <v>44690</v>
      </c>
      <c r="B213" s="9" t="s">
        <v>421</v>
      </c>
      <c r="C213" s="8"/>
      <c r="D213" s="9" t="s">
        <v>388</v>
      </c>
      <c r="E213" s="10" t="s">
        <v>389</v>
      </c>
      <c r="F213" s="9" t="s">
        <v>369</v>
      </c>
      <c r="G213" s="11"/>
      <c r="H213" s="11"/>
      <c r="I213" s="11"/>
      <c r="J213" s="24">
        <v>26</v>
      </c>
      <c r="K213" s="23">
        <v>247.8</v>
      </c>
      <c r="L213" s="46">
        <f t="shared" si="7"/>
        <v>6442.8</v>
      </c>
    </row>
    <row r="214" spans="1:12" s="12" customFormat="1" x14ac:dyDescent="0.25">
      <c r="A214" s="6">
        <v>44239</v>
      </c>
      <c r="B214" s="9" t="s">
        <v>421</v>
      </c>
      <c r="C214" s="8"/>
      <c r="D214" s="9" t="s">
        <v>354</v>
      </c>
      <c r="E214" s="10" t="s">
        <v>355</v>
      </c>
      <c r="F214" s="9" t="s">
        <v>19</v>
      </c>
      <c r="G214" s="11">
        <v>9</v>
      </c>
      <c r="H214" s="11"/>
      <c r="I214" s="11">
        <v>0</v>
      </c>
      <c r="J214" s="24">
        <v>9</v>
      </c>
      <c r="K214" s="23">
        <v>8590.4</v>
      </c>
      <c r="L214" s="46">
        <f t="shared" si="7"/>
        <v>77313.599999999991</v>
      </c>
    </row>
    <row r="215" spans="1:12" s="12" customFormat="1" ht="22.5" x14ac:dyDescent="0.25">
      <c r="A215" s="7">
        <v>44883</v>
      </c>
      <c r="B215" s="9" t="s">
        <v>421</v>
      </c>
      <c r="C215" s="8"/>
      <c r="D215" s="9" t="s">
        <v>356</v>
      </c>
      <c r="E215" s="10" t="s">
        <v>357</v>
      </c>
      <c r="F215" s="9" t="s">
        <v>19</v>
      </c>
      <c r="G215" s="11">
        <v>16</v>
      </c>
      <c r="H215" s="11"/>
      <c r="I215" s="11">
        <v>0</v>
      </c>
      <c r="J215" s="24">
        <v>13</v>
      </c>
      <c r="K215" s="23">
        <v>400.08</v>
      </c>
      <c r="L215" s="46">
        <f t="shared" si="7"/>
        <v>5201.04</v>
      </c>
    </row>
    <row r="216" spans="1:12" s="12" customFormat="1" x14ac:dyDescent="0.25">
      <c r="A216" s="7">
        <v>44883</v>
      </c>
      <c r="B216" s="9" t="s">
        <v>421</v>
      </c>
      <c r="C216" s="8"/>
      <c r="D216" s="9" t="s">
        <v>358</v>
      </c>
      <c r="E216" s="10" t="s">
        <v>359</v>
      </c>
      <c r="F216" s="9" t="s">
        <v>19</v>
      </c>
      <c r="G216" s="11">
        <v>24</v>
      </c>
      <c r="H216" s="11"/>
      <c r="I216" s="11">
        <v>2</v>
      </c>
      <c r="J216" s="24">
        <v>27</v>
      </c>
      <c r="K216" s="23">
        <v>247.8</v>
      </c>
      <c r="L216" s="46">
        <f t="shared" si="7"/>
        <v>6690.6</v>
      </c>
    </row>
    <row r="217" spans="1:12" s="15" customFormat="1" ht="14.25" x14ac:dyDescent="0.2">
      <c r="A217" s="47" t="s">
        <v>360</v>
      </c>
      <c r="B217" s="50"/>
      <c r="C217" s="47"/>
      <c r="D217" s="47"/>
      <c r="E217" s="47"/>
      <c r="F217" s="47"/>
      <c r="G217" s="47"/>
      <c r="H217" s="47"/>
      <c r="I217" s="47"/>
      <c r="J217" s="48"/>
      <c r="K217" s="14"/>
      <c r="L217" s="14">
        <f>SUM(L14:L216)</f>
        <v>2664146.7400000002</v>
      </c>
    </row>
    <row r="218" spans="1:12" s="15" customFormat="1" ht="14.25" x14ac:dyDescent="0.2">
      <c r="A218" s="16"/>
      <c r="B218" s="16"/>
      <c r="J218" s="21"/>
      <c r="K218" s="17"/>
    </row>
    <row r="219" spans="1:12" x14ac:dyDescent="0.25">
      <c r="J219" s="69" t="s">
        <v>453</v>
      </c>
      <c r="K219" s="69"/>
      <c r="L219" s="69"/>
    </row>
    <row r="220" spans="1:12" s="5" customFormat="1" ht="14.25" x14ac:dyDescent="0.2">
      <c r="A220" s="69" t="s">
        <v>454</v>
      </c>
      <c r="B220" s="69"/>
      <c r="C220" s="69"/>
      <c r="E220" s="69" t="s">
        <v>455</v>
      </c>
      <c r="F220" s="69"/>
      <c r="G220" s="69"/>
      <c r="H220" s="70" t="s">
        <v>453</v>
      </c>
      <c r="I220" s="70"/>
      <c r="J220" s="69"/>
      <c r="K220" s="69"/>
      <c r="L220" s="69"/>
    </row>
    <row r="221" spans="1:12" s="5" customFormat="1" ht="37.5" customHeight="1" x14ac:dyDescent="0.2">
      <c r="A221" s="70" t="s">
        <v>456</v>
      </c>
      <c r="B221" s="70"/>
      <c r="C221" s="70"/>
      <c r="E221" s="70" t="s">
        <v>457</v>
      </c>
      <c r="F221" s="70"/>
      <c r="G221" s="70"/>
      <c r="H221" s="70" t="s">
        <v>457</v>
      </c>
      <c r="I221" s="70"/>
      <c r="J221" s="69" t="s">
        <v>458</v>
      </c>
      <c r="K221" s="69"/>
      <c r="L221" s="69"/>
    </row>
    <row r="222" spans="1:12" s="5" customFormat="1" ht="15" customHeight="1" x14ac:dyDescent="0.2">
      <c r="A222" s="71" t="s">
        <v>459</v>
      </c>
      <c r="B222" s="71"/>
      <c r="C222" s="71"/>
      <c r="E222" s="71" t="s">
        <v>460</v>
      </c>
      <c r="F222" s="71"/>
      <c r="G222" s="71"/>
      <c r="H222" s="71" t="s">
        <v>461</v>
      </c>
      <c r="I222" s="71"/>
      <c r="J222" s="71" t="s">
        <v>462</v>
      </c>
      <c r="K222" s="71"/>
      <c r="L222" s="71"/>
    </row>
    <row r="223" spans="1:12" s="5" customFormat="1" ht="15" customHeight="1" x14ac:dyDescent="0.2">
      <c r="A223" s="69" t="s">
        <v>463</v>
      </c>
      <c r="B223" s="69"/>
      <c r="C223" s="69"/>
      <c r="E223" s="69" t="s">
        <v>464</v>
      </c>
      <c r="F223" s="69"/>
      <c r="G223" s="69"/>
      <c r="H223" s="69" t="s">
        <v>465</v>
      </c>
      <c r="I223" s="69"/>
      <c r="J223" s="69" t="s">
        <v>466</v>
      </c>
      <c r="K223" s="69"/>
      <c r="L223" s="69"/>
    </row>
  </sheetData>
  <mergeCells count="30">
    <mergeCell ref="A222:C222"/>
    <mergeCell ref="E222:G222"/>
    <mergeCell ref="H222:I222"/>
    <mergeCell ref="J222:L222"/>
    <mergeCell ref="A223:C223"/>
    <mergeCell ref="E223:G223"/>
    <mergeCell ref="H223:I223"/>
    <mergeCell ref="J223:L223"/>
    <mergeCell ref="J219:L220"/>
    <mergeCell ref="A220:C220"/>
    <mergeCell ref="E220:G220"/>
    <mergeCell ref="H220:I220"/>
    <mergeCell ref="A221:C221"/>
    <mergeCell ref="E221:G221"/>
    <mergeCell ref="H221:I221"/>
    <mergeCell ref="J221:L221"/>
    <mergeCell ref="A8:L8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K11:K13"/>
    <mergeCell ref="L11:L13"/>
    <mergeCell ref="A10:L10"/>
  </mergeCells>
  <pageMargins left="0.59055118110236227" right="0" top="0.35433070866141736" bottom="0.78740157480314965" header="0.51181102362204722" footer="0.51181102362204722"/>
  <pageSetup scale="80" fitToHeight="0"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D14"/>
  <sheetViews>
    <sheetView workbookViewId="0">
      <selection activeCell="A25" sqref="A25"/>
    </sheetView>
  </sheetViews>
  <sheetFormatPr defaultColWidth="9.140625" defaultRowHeight="15" x14ac:dyDescent="0.25"/>
  <cols>
    <col min="1" max="1" width="34.5703125" customWidth="1"/>
    <col min="2" max="2" width="25.28515625" customWidth="1"/>
    <col min="3" max="3" width="13.42578125" customWidth="1"/>
    <col min="4" max="4" width="28" customWidth="1"/>
    <col min="16" max="16" width="15.7109375" customWidth="1"/>
  </cols>
  <sheetData>
    <row r="4" spans="1:4" x14ac:dyDescent="0.25">
      <c r="A4" s="27" t="s">
        <v>439</v>
      </c>
      <c r="B4" s="27" t="s">
        <v>440</v>
      </c>
      <c r="C4" s="27" t="s">
        <v>441</v>
      </c>
      <c r="D4" s="28" t="s">
        <v>442</v>
      </c>
    </row>
    <row r="5" spans="1:4" x14ac:dyDescent="0.25">
      <c r="A5" s="29" t="s">
        <v>443</v>
      </c>
      <c r="B5" s="30" t="s">
        <v>444</v>
      </c>
      <c r="C5" s="30" t="s">
        <v>445</v>
      </c>
      <c r="D5" s="31">
        <v>424147.74</v>
      </c>
    </row>
    <row r="6" spans="1:4" x14ac:dyDescent="0.25">
      <c r="A6" s="29" t="s">
        <v>446</v>
      </c>
      <c r="B6" s="32" t="s">
        <v>447</v>
      </c>
      <c r="C6" s="33" t="s">
        <v>448</v>
      </c>
      <c r="D6" s="34">
        <v>2061518.6</v>
      </c>
    </row>
    <row r="7" spans="1:4" x14ac:dyDescent="0.25">
      <c r="A7" s="35" t="s">
        <v>449</v>
      </c>
      <c r="B7" s="36" t="s">
        <v>450</v>
      </c>
      <c r="C7" s="36" t="s">
        <v>451</v>
      </c>
      <c r="D7" s="37">
        <v>178480.4</v>
      </c>
    </row>
    <row r="8" spans="1:4" ht="18.75" x14ac:dyDescent="0.3">
      <c r="D8" s="38">
        <f>SUM(D5:D7)</f>
        <v>2664146.7399999998</v>
      </c>
    </row>
    <row r="14" spans="1:4" x14ac:dyDescent="0.25">
      <c r="D1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Relacion de M. G.Diciembre 2023</vt:lpstr>
      <vt:lpstr>Cuenta </vt:lpstr>
      <vt:lpstr>'Relacion de M. G.Diciembre 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Reyes</dc:creator>
  <cp:lastModifiedBy>Graciela Reyes Sanchez</cp:lastModifiedBy>
  <cp:lastPrinted>2024-01-03T16:57:05Z</cp:lastPrinted>
  <dcterms:created xsi:type="dcterms:W3CDTF">2022-09-05T11:25:45Z</dcterms:created>
  <dcterms:modified xsi:type="dcterms:W3CDTF">2024-01-03T16:58:12Z</dcterms:modified>
</cp:coreProperties>
</file>