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F398EAA8-C352-4406-ADC3-F9936D5CBC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2" r:id="rId1"/>
  </sheets>
  <definedNames>
    <definedName name="_xlnm._FilterDatabase" localSheetId="0" hidden="1">junio!$A$7:$J$72</definedName>
    <definedName name="_xlnm.Print_Titles" localSheetId="0">junio!$1:$7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8" i="2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70" i="2"/>
  <c r="I70" i="2" s="1"/>
  <c r="H66" i="2"/>
  <c r="I66" i="2" s="1"/>
  <c r="H67" i="2"/>
  <c r="I67" i="2" s="1"/>
  <c r="H68" i="2"/>
  <c r="I68" i="2" s="1"/>
  <c r="H69" i="2"/>
  <c r="I69" i="2" s="1"/>
  <c r="H71" i="2"/>
  <c r="I71" i="2" s="1"/>
  <c r="H72" i="2"/>
  <c r="I72" i="2" s="1"/>
  <c r="I47" i="2" l="1"/>
  <c r="I44" i="2"/>
  <c r="I48" i="2"/>
  <c r="I50" i="2"/>
  <c r="I45" i="2"/>
  <c r="I49" i="2"/>
  <c r="I46" i="2"/>
  <c r="I41" i="2"/>
  <c r="I42" i="2"/>
  <c r="I43" i="2"/>
</calcChain>
</file>

<file path=xl/sharedStrings.xml><?xml version="1.0" encoding="utf-8"?>
<sst xmlns="http://schemas.openxmlformats.org/spreadsheetml/2006/main" count="262" uniqueCount="179">
  <si>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</si>
  <si>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</si>
  <si>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</si>
  <si>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</si>
  <si>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</si>
  <si>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</si>
  <si>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</si>
  <si>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</si>
  <si>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</si>
  <si>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</si>
  <si>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</si>
  <si>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</si>
  <si>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</si>
  <si>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</si>
  <si>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</si>
  <si>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</si>
  <si>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</si>
  <si>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</si>
  <si>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</si>
  <si>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</si>
  <si>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Contadora</t>
  </si>
  <si>
    <t>Enc. De Contabilidad</t>
  </si>
  <si>
    <t>Directora Administrativa y Financiera</t>
  </si>
  <si>
    <t>Altagracia Peralta de Santamaría</t>
  </si>
  <si>
    <t>AGUA PLANETA AZUL, S.A.</t>
  </si>
  <si>
    <t>INVERSIONES SIURANA, SRL</t>
  </si>
  <si>
    <t>Isla Dominicana de Petroleo Corporatión</t>
  </si>
  <si>
    <t xml:space="preserve">Pago por compra de agua embotellada para consumo del personal de la Oficina Principal, según orden de compra No.2023-00017. </t>
  </si>
  <si>
    <t xml:space="preserve">TONER DEPOT MULTISERVICIOS EORG SRL, </t>
  </si>
  <si>
    <t>JARDIN ILUSIONES, SRL</t>
  </si>
  <si>
    <t>Relación de  Pagos a Proveedores, mes de junio 2023</t>
  </si>
  <si>
    <t>Compra de arreglos florales para actividades varias del  SIUBEN, swgun orden 2023-00009.</t>
  </si>
  <si>
    <t>B1500001942</t>
  </si>
  <si>
    <t>01-FC-15198</t>
  </si>
  <si>
    <t>01-FC-15224</t>
  </si>
  <si>
    <t>B1500001954</t>
  </si>
  <si>
    <t>01-FC-15090</t>
  </si>
  <si>
    <t>B1500001882</t>
  </si>
  <si>
    <t xml:space="preserve">Servicio de auditoría externa de seguimiento para las normas ISO de esta Unidad Ejecutora SIUBEN, orden 2023-00015. 
</t>
  </si>
  <si>
    <t>AENOR DOMINICANA, SRL</t>
  </si>
  <si>
    <t>366</t>
  </si>
  <si>
    <t>B1500000337</t>
  </si>
  <si>
    <t>Servicio de almuerzos y cenas empacadas subsidiadas para el personal de la Oficina Principal SIUBEN  del 01  AL 15/06/2023, según orden de compra No.2023-00008.</t>
  </si>
  <si>
    <t>14449</t>
  </si>
  <si>
    <t>B1500000838</t>
  </si>
  <si>
    <t>B1500160818</t>
  </si>
  <si>
    <t>B1500160735</t>
  </si>
  <si>
    <t>160543</t>
  </si>
  <si>
    <t>B1500160543</t>
  </si>
  <si>
    <t>Compra de combustible  para ser utilizado en la operatividad del SIUBEN, orden 2023-00035.</t>
  </si>
  <si>
    <t>FV0315752</t>
  </si>
  <si>
    <t>B1500128258</t>
  </si>
  <si>
    <t>INVERSIONES ND &amp; ASOCIADOS, SRL</t>
  </si>
  <si>
    <t>Compra de insumos de cocina (alimentos y bebida) para uso del SIUBEN, orden 2023-00033</t>
  </si>
  <si>
    <t>2597</t>
  </si>
  <si>
    <t>B1500001755</t>
  </si>
  <si>
    <t>Compra de insumos de limpieza y cocina para uso del SIUBEN, orden 2023-00031.</t>
  </si>
  <si>
    <t>2598</t>
  </si>
  <si>
    <t>B1500001756</t>
  </si>
  <si>
    <t>Contratacion de servicios de capacitacion para personal de RRHH del SIUBEN, orden2023-00016.</t>
  </si>
  <si>
    <t>Instituto Global De Altos Estudios en Ciencias Sociales</t>
  </si>
  <si>
    <t>412</t>
  </si>
  <si>
    <t xml:space="preserve">Suministro de Agua en botellon para el personal SIUBEN, segun orden 2023-00017. </t>
  </si>
  <si>
    <t>B1500000412</t>
  </si>
  <si>
    <t>B1500161083</t>
  </si>
  <si>
    <t>161083</t>
  </si>
  <si>
    <t>161089</t>
  </si>
  <si>
    <t>B1500161089</t>
  </si>
  <si>
    <t>153980</t>
  </si>
  <si>
    <t>B1500153980</t>
  </si>
  <si>
    <t>01-FC-15142</t>
  </si>
  <si>
    <t>B1500001912</t>
  </si>
  <si>
    <t>Compra de Banderas Institucionales y del Pais para uso del SIUBEN, orden 2023-00012.</t>
  </si>
  <si>
    <t>BANDERAS GLOBAL HC, SRL</t>
  </si>
  <si>
    <t>FA-00008707</t>
  </si>
  <si>
    <t>B1500001519</t>
  </si>
  <si>
    <t>Pago contratación de servicio de alquiler de impresoras multifuncionales a un color y full color para uso de esta Institución SIUBEN, mes de mayo 2023.</t>
  </si>
  <si>
    <t>B1500006439</t>
  </si>
  <si>
    <t>Anticipo 20 % Contratacion de servicios de capacitaciones (Curso Fundamentos de ISO 9001) para los colaboradores del SIUBEN, orden 2023-00039.</t>
  </si>
  <si>
    <t>Macro Seguridad MASEG, SRL</t>
  </si>
  <si>
    <t>02072023-1</t>
  </si>
  <si>
    <t>B1500000054</t>
  </si>
  <si>
    <t>Servicio de almuerzos y cenas empacadas subsidiadas para el personal de la Oficina Principal SIUBEN  del 16  AL 31/05/2023, según orden de compra No.2023-00008.</t>
  </si>
  <si>
    <t>14700</t>
  </si>
  <si>
    <t>B1500000863</t>
  </si>
  <si>
    <t>Servicio de almuerzos y cenas empacadas subsidiadas para el personal de la Oficina Principal SIUBEN  del 01  AL 15/05/2023, según orden de compra No.2023-00008.</t>
  </si>
  <si>
    <t>14639</t>
  </si>
  <si>
    <t>B1500000848</t>
  </si>
  <si>
    <t>Capacitacion en Fundamentos de Sistemas de Gestion de Seguridad de la Informacion ISO 27001:2022, orden 2023-00040.</t>
  </si>
  <si>
    <t>230603</t>
  </si>
  <si>
    <t>B1500000155</t>
  </si>
  <si>
    <t>14896</t>
  </si>
  <si>
    <t>B1500000878</t>
  </si>
  <si>
    <t>1777424</t>
  </si>
  <si>
    <t>B1500154020</t>
  </si>
  <si>
    <t>B1500161509</t>
  </si>
  <si>
    <t>B1500161856</t>
  </si>
  <si>
    <t>161509</t>
  </si>
  <si>
    <t>161856</t>
  </si>
  <si>
    <t>Compra  de 20- Baterias Trace 6 VDC 215AH@20HR 58 LIBS 15 PLACAS T-215-GREEN, para uso de inversores del SIUBEN.</t>
  </si>
  <si>
    <t>TRACE INTERNATIONAL S R L</t>
  </si>
  <si>
    <t>1001031</t>
  </si>
  <si>
    <t>B1500000912</t>
  </si>
  <si>
    <t>INAPA</t>
  </si>
  <si>
    <t>Pago servicio de agua potable y alcantarillado contrato No.85004388 de la Reg. Nordeste, según factura No.26592215 de marzo 2023.</t>
  </si>
  <si>
    <t>Pago servicio de agua potable y alcantarillado contrato No.85004388 de la Reg. Nordeste, según facturas No. 26793099 de abril 2023.</t>
  </si>
  <si>
    <t>B1500297796</t>
  </si>
  <si>
    <t>B1500293287</t>
  </si>
  <si>
    <t>Ayuntamiento  Municipal De La Vega</t>
  </si>
  <si>
    <t>Pago por servicio de Recogida de Basura en la Regional Central, correspondiente al mes de junio 2023, según factura No.3266 y oficio No. RC-0037-2023.</t>
  </si>
  <si>
    <t>B1500003266</t>
  </si>
  <si>
    <t>Ayuntamiento San Pedro De Macoris</t>
  </si>
  <si>
    <t>Pago por concepto de Servicio de Aseo Recogida de Basura en la Regional Este, según factura No.1182 del periodo junio del 2023.</t>
  </si>
  <si>
    <t xml:space="preserve"> B1500302916</t>
  </si>
  <si>
    <t>Pago servicio de agua potable y alcantarillado contrato No.85004388 de la Regional Nordeste, según factura No.27192119 del mes de mayo del 2023.</t>
  </si>
  <si>
    <t>JUNTA CENTRAL ELECTORAL</t>
  </si>
  <si>
    <t>Pago por servicio de consulta al archivo maestro cedulado para uso del SIUBEN, según factura No.1377 correspondiente al mes de junio del 2023.</t>
  </si>
  <si>
    <t>B1500001377</t>
  </si>
  <si>
    <t>CORAAVEGA</t>
  </si>
  <si>
    <t>Pago servicio por suministro de agua para uso de la oficina Regional Central, según código de sistema 5153, según  factura No.FS-2578760 periodo junio 2023.</t>
  </si>
  <si>
    <t>Pago servicio de agua potable y alcantarillado contrato No.84962842 de la Regional Este, según factura No.27132116 periodo mayo del 2023.</t>
  </si>
  <si>
    <t>B1500010514</t>
  </si>
  <si>
    <t>B1500302884</t>
  </si>
  <si>
    <t>CORAASAN</t>
  </si>
  <si>
    <t>Pago servicio por suministro de agua para uso de la oficina Regional Norcentral, según factura No.06332777 periodo mayo del 2023 y oficio No.020-23.</t>
  </si>
  <si>
    <t>B1500027067</t>
  </si>
  <si>
    <t>FM00862555</t>
  </si>
  <si>
    <t>B1500001182</t>
  </si>
  <si>
    <t>01-01015948</t>
  </si>
  <si>
    <t>06332777</t>
  </si>
  <si>
    <t>26592215</t>
  </si>
  <si>
    <t>26793099</t>
  </si>
  <si>
    <t>FS-2578760</t>
  </si>
  <si>
    <t>B1500000024</t>
  </si>
  <si>
    <t>008</t>
  </si>
  <si>
    <t>Alquiler local</t>
  </si>
  <si>
    <t>AREFF RAFAEL MEDEZ</t>
  </si>
  <si>
    <t>B1500000101</t>
  </si>
  <si>
    <t>COVINFA</t>
  </si>
  <si>
    <t>B1500364381</t>
  </si>
  <si>
    <t>Servicios de energía eléctrica</t>
  </si>
  <si>
    <t>EDENORTE</t>
  </si>
  <si>
    <t>B1500364357</t>
  </si>
  <si>
    <t>B1500364330</t>
  </si>
  <si>
    <t>B1500364295</t>
  </si>
  <si>
    <t>B1500008700</t>
  </si>
  <si>
    <t>Seguro Médico</t>
  </si>
  <si>
    <t>SENASA</t>
  </si>
  <si>
    <t>B1500041534</t>
  </si>
  <si>
    <t>Incendio y líneas Aliadas</t>
  </si>
  <si>
    <t>SEGUROS RESERVAS</t>
  </si>
  <si>
    <t>B1500042325</t>
  </si>
  <si>
    <t>Seguro de vida</t>
  </si>
  <si>
    <t>B1500028018</t>
  </si>
  <si>
    <t>HUMANO SEGUROS</t>
  </si>
  <si>
    <t>B1500272109</t>
  </si>
  <si>
    <t>4230980035-76</t>
  </si>
  <si>
    <t>EDEESTE</t>
  </si>
  <si>
    <t>B1500270755</t>
  </si>
  <si>
    <t>3463218176-17</t>
  </si>
  <si>
    <t>B1500377929</t>
  </si>
  <si>
    <t>331258 21</t>
  </si>
  <si>
    <t>EDESUR</t>
  </si>
  <si>
    <t>B1500381064</t>
  </si>
  <si>
    <t>509224 46</t>
  </si>
  <si>
    <t>B1500379201</t>
  </si>
  <si>
    <t>073069 25</t>
  </si>
  <si>
    <t>B1500011061</t>
  </si>
  <si>
    <t xml:space="preserve">Servicios de comunicación </t>
  </si>
  <si>
    <t>WIND TELECOM</t>
  </si>
  <si>
    <t>B1500050989</t>
  </si>
  <si>
    <t>ALTICE DOMINICANA</t>
  </si>
  <si>
    <t>B1500051200</t>
  </si>
  <si>
    <t>E450000011377</t>
  </si>
  <si>
    <t>CODETEL</t>
  </si>
  <si>
    <t>E450000010986</t>
  </si>
  <si>
    <t>E450000011784</t>
  </si>
  <si>
    <t>E450000011310</t>
  </si>
  <si>
    <r>
      <t xml:space="preserve">CIRCULO EMPRESARIAL DE COMPETITIVIDAD </t>
    </r>
    <r>
      <rPr>
        <b/>
        <sz val="10"/>
        <color theme="1"/>
        <rFont val="Gotham"/>
      </rPr>
      <t>CIRECOM</t>
    </r>
    <r>
      <rPr>
        <sz val="10"/>
        <color theme="1"/>
        <rFont val="Gotham"/>
      </rPr>
      <t>, SRL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</si>
</sst>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1"/>
      <name val="Gotham"/>
    </font>
    <font>
      <sz val="10"/>
      <color rgb="FF000000"/>
      <name val="Gotham"/>
    </font>
    <font>
      <sz val="10"/>
      <color theme="1"/>
      <name val="Gotham"/>
    </font>
    <font>
      <b/>
      <sz val="10"/>
      <color theme="1"/>
      <name val="Gotham"/>
    </font>
    <font>
      <sz val="10"/>
      <name val="Gotham"/>
    </font>
    <font>
      <sz val="10"/>
      <color rgb="FF212529"/>
      <name val="Gotham"/>
    </font>
    <font>
      <sz val="10"/>
      <color rgb="FFFF0000"/>
      <name val="Gotham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2" applyFont="1"/>
    <xf numFmtId="0" fontId="6" fillId="0" borderId="0" xfId="0" applyFont="1"/>
    <xf numFmtId="0" fontId="2" fillId="0" borderId="0" xfId="0" applyFont="1" applyAlignment="1">
      <alignment horizontal="left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horizontal="center"/>
    </xf>
    <xf numFmtId="43" fontId="8" fillId="0" borderId="0" xfId="1" applyFont="1" applyFill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center" wrapText="1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10" fillId="0" borderId="2" xfId="2" applyFont="1" applyBorder="1" applyAlignment="1">
      <alignment horizontal="left" wrapText="1"/>
    </xf>
    <xf numFmtId="0" fontId="10" fillId="0" borderId="2" xfId="2" applyFont="1" applyBorder="1" applyAlignment="1">
      <alignment horizontal="center" wrapText="1"/>
    </xf>
    <xf numFmtId="14" fontId="10" fillId="0" borderId="2" xfId="2" applyNumberFormat="1" applyFont="1" applyBorder="1" applyAlignment="1">
      <alignment horizontal="center" wrapText="1"/>
    </xf>
    <xf numFmtId="43" fontId="10" fillId="0" borderId="2" xfId="1" applyFont="1" applyFill="1" applyBorder="1" applyAlignment="1">
      <alignment horizontal="right" wrapText="1"/>
    </xf>
    <xf numFmtId="0" fontId="10" fillId="0" borderId="0" xfId="2" applyFont="1"/>
    <xf numFmtId="0" fontId="11" fillId="0" borderId="2" xfId="2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49" fontId="12" fillId="0" borderId="2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49" fontId="13" fillId="0" borderId="2" xfId="0" applyNumberFormat="1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0" fillId="0" borderId="2" xfId="0" applyFont="1" applyBorder="1"/>
    <xf numFmtId="43" fontId="10" fillId="0" borderId="0" xfId="0" applyNumberFormat="1" applyFont="1"/>
    <xf numFmtId="0" fontId="10" fillId="0" borderId="0" xfId="0" applyFont="1"/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4" fillId="0" borderId="2" xfId="0" applyFont="1" applyBorder="1"/>
    <xf numFmtId="43" fontId="15" fillId="0" borderId="0" xfId="0" applyNumberFormat="1" applyFont="1"/>
    <xf numFmtId="0" fontId="15" fillId="0" borderId="0" xfId="0" applyFont="1"/>
    <xf numFmtId="0" fontId="12" fillId="3" borderId="2" xfId="0" applyFont="1" applyFill="1" applyBorder="1"/>
    <xf numFmtId="0" fontId="12" fillId="3" borderId="2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center"/>
    </xf>
    <xf numFmtId="14" fontId="12" fillId="3" borderId="2" xfId="0" applyNumberFormat="1" applyFont="1" applyFill="1" applyBorder="1" applyAlignment="1">
      <alignment horizontal="center"/>
    </xf>
    <xf numFmtId="43" fontId="12" fillId="3" borderId="2" xfId="1" applyFont="1" applyFill="1" applyBorder="1" applyAlignment="1">
      <alignment horizontal="center"/>
    </xf>
    <xf numFmtId="0" fontId="10" fillId="3" borderId="2" xfId="0" applyFont="1" applyFill="1" applyBorder="1"/>
    <xf numFmtId="0" fontId="12" fillId="3" borderId="2" xfId="0" applyFont="1" applyFill="1" applyBorder="1" applyAlignment="1">
      <alignment wrapText="1"/>
    </xf>
    <xf numFmtId="49" fontId="12" fillId="3" borderId="2" xfId="0" applyNumberFormat="1" applyFont="1" applyFill="1" applyBorder="1" applyAlignment="1">
      <alignment horizontal="center"/>
    </xf>
    <xf numFmtId="0" fontId="15" fillId="3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0</xdr:rowOff>
    </xdr:from>
    <xdr:to>
      <xdr:col>0</xdr:col>
      <xdr:colOff>1675818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294819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zoomScaleNormal="100" workbookViewId="0">
      <pane ySplit="1" topLeftCell="A59" activePane="bottomLeft" state="frozen"/>
      <selection pane="bottomLeft" activeCell="C66" sqref="C66"/>
    </sheetView>
  </sheetViews>
  <sheetFormatPr defaultColWidth="8.85546875" defaultRowHeight="14.25" x14ac:dyDescent="0.2"/>
  <cols>
    <col min="1" max="1" width="31.28515625" style="2" customWidth="1"/>
    <col min="2" max="2" width="37.5703125" style="2" customWidth="1"/>
    <col min="3" max="3" width="15.42578125" style="3" customWidth="1"/>
    <col min="4" max="4" width="14.85546875" style="3" customWidth="1"/>
    <col min="5" max="5" width="13.140625" style="3" customWidth="1"/>
    <col min="6" max="6" width="15.42578125" style="2" customWidth="1"/>
    <col min="7" max="7" width="11.85546875" style="3" customWidth="1"/>
    <col min="8" max="8" width="14.7109375" style="2" customWidth="1"/>
    <col min="9" max="9" width="10.140625" style="2" customWidth="1"/>
    <col min="10" max="10" width="12.42578125" style="2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1"/>
      <c r="J1" s="3"/>
    </row>
    <row r="2" spans="1:11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x14ac:dyDescent="0.2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1" x14ac:dyDescent="0.2">
      <c r="A4" s="64" t="s">
        <v>30</v>
      </c>
      <c r="B4" s="64"/>
      <c r="C4" s="64"/>
      <c r="D4" s="64"/>
      <c r="E4" s="64"/>
      <c r="F4" s="64"/>
      <c r="G4" s="64"/>
      <c r="H4" s="64"/>
      <c r="I4" s="64"/>
      <c r="J4" s="64"/>
    </row>
    <row r="5" spans="1:11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6" customHeight="1" x14ac:dyDescent="0.2">
      <c r="A6" s="6"/>
      <c r="J6" s="3"/>
    </row>
    <row r="7" spans="1:11" s="7" customFormat="1" ht="42.75" x14ac:dyDescent="0.2">
      <c r="A7" s="10" t="s">
        <v>2</v>
      </c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11" t="s">
        <v>11</v>
      </c>
    </row>
    <row r="8" spans="1:11" s="30" customFormat="1" ht="38.25" x14ac:dyDescent="0.2">
      <c r="A8" s="22" t="s">
        <v>52</v>
      </c>
      <c r="B8" s="22" t="s">
        <v>53</v>
      </c>
      <c r="C8" s="23" t="s">
        <v>54</v>
      </c>
      <c r="D8" s="24" t="s">
        <v>55</v>
      </c>
      <c r="E8" s="25">
        <v>45064</v>
      </c>
      <c r="F8" s="26">
        <v>82079.98</v>
      </c>
      <c r="G8" s="25">
        <v>45291</v>
      </c>
      <c r="H8" s="26">
        <v>82079.98</v>
      </c>
      <c r="I8" s="27">
        <f t="shared" ref="I8:I40" si="0">+F8-H8</f>
        <v>0</v>
      </c>
      <c r="J8" s="28"/>
      <c r="K8" s="29"/>
    </row>
    <row r="9" spans="1:11" s="30" customFormat="1" ht="38.25" x14ac:dyDescent="0.2">
      <c r="A9" s="22" t="s">
        <v>52</v>
      </c>
      <c r="B9" s="22" t="s">
        <v>56</v>
      </c>
      <c r="C9" s="23" t="s">
        <v>57</v>
      </c>
      <c r="D9" s="24" t="s">
        <v>58</v>
      </c>
      <c r="E9" s="25">
        <v>45064</v>
      </c>
      <c r="F9" s="26">
        <v>83603.289999999994</v>
      </c>
      <c r="G9" s="25">
        <v>45291</v>
      </c>
      <c r="H9" s="26">
        <v>83603.289999999994</v>
      </c>
      <c r="I9" s="27">
        <f t="shared" si="0"/>
        <v>0</v>
      </c>
      <c r="J9" s="28"/>
      <c r="K9" s="29"/>
    </row>
    <row r="10" spans="1:11" s="30" customFormat="1" ht="38.25" x14ac:dyDescent="0.2">
      <c r="A10" s="31" t="s">
        <v>26</v>
      </c>
      <c r="B10" s="31" t="s">
        <v>49</v>
      </c>
      <c r="C10" s="23" t="s">
        <v>50</v>
      </c>
      <c r="D10" s="24" t="s">
        <v>51</v>
      </c>
      <c r="E10" s="25">
        <v>45068</v>
      </c>
      <c r="F10" s="26">
        <v>400000</v>
      </c>
      <c r="G10" s="25">
        <v>45291</v>
      </c>
      <c r="H10" s="26">
        <v>400000</v>
      </c>
      <c r="I10" s="27">
        <f t="shared" si="0"/>
        <v>0</v>
      </c>
      <c r="J10" s="28"/>
      <c r="K10" s="29"/>
    </row>
    <row r="11" spans="1:11" s="30" customFormat="1" ht="51" x14ac:dyDescent="0.2">
      <c r="A11" s="22" t="s">
        <v>24</v>
      </c>
      <c r="B11" s="22" t="s">
        <v>27</v>
      </c>
      <c r="C11" s="28">
        <v>160818</v>
      </c>
      <c r="D11" s="24" t="s">
        <v>45</v>
      </c>
      <c r="E11" s="25">
        <v>45069</v>
      </c>
      <c r="F11" s="26">
        <v>2940</v>
      </c>
      <c r="G11" s="25">
        <v>45291</v>
      </c>
      <c r="H11" s="26">
        <v>2940</v>
      </c>
      <c r="I11" s="27">
        <f t="shared" si="0"/>
        <v>0</v>
      </c>
      <c r="J11" s="28"/>
      <c r="K11" s="29"/>
    </row>
    <row r="12" spans="1:11" s="30" customFormat="1" ht="51" x14ac:dyDescent="0.2">
      <c r="A12" s="22" t="s">
        <v>24</v>
      </c>
      <c r="B12" s="22" t="s">
        <v>27</v>
      </c>
      <c r="C12" s="28">
        <v>160735</v>
      </c>
      <c r="D12" s="24" t="s">
        <v>46</v>
      </c>
      <c r="E12" s="25">
        <v>45070</v>
      </c>
      <c r="F12" s="26">
        <v>1988</v>
      </c>
      <c r="G12" s="25">
        <v>45291</v>
      </c>
      <c r="H12" s="26">
        <v>1988</v>
      </c>
      <c r="I12" s="27">
        <f t="shared" si="0"/>
        <v>0</v>
      </c>
      <c r="J12" s="28"/>
      <c r="K12" s="29"/>
    </row>
    <row r="13" spans="1:11" s="30" customFormat="1" ht="51" x14ac:dyDescent="0.2">
      <c r="A13" s="22" t="s">
        <v>24</v>
      </c>
      <c r="B13" s="22" t="s">
        <v>27</v>
      </c>
      <c r="C13" s="23" t="s">
        <v>47</v>
      </c>
      <c r="D13" s="24" t="s">
        <v>48</v>
      </c>
      <c r="E13" s="25">
        <v>45061</v>
      </c>
      <c r="F13" s="26">
        <v>2450</v>
      </c>
      <c r="G13" s="25">
        <v>45291</v>
      </c>
      <c r="H13" s="26">
        <v>2450</v>
      </c>
      <c r="I13" s="27">
        <f t="shared" si="0"/>
        <v>0</v>
      </c>
      <c r="J13" s="28"/>
      <c r="K13" s="29"/>
    </row>
    <row r="14" spans="1:11" s="30" customFormat="1" ht="64.5" customHeight="1" x14ac:dyDescent="0.2">
      <c r="A14" s="22" t="s">
        <v>39</v>
      </c>
      <c r="B14" s="22" t="s">
        <v>38</v>
      </c>
      <c r="C14" s="24" t="s">
        <v>40</v>
      </c>
      <c r="D14" s="24" t="s">
        <v>41</v>
      </c>
      <c r="E14" s="25">
        <v>45061</v>
      </c>
      <c r="F14" s="26">
        <v>696200</v>
      </c>
      <c r="G14" s="25">
        <v>45291</v>
      </c>
      <c r="H14" s="26">
        <v>696200</v>
      </c>
      <c r="I14" s="27">
        <f t="shared" si="0"/>
        <v>0</v>
      </c>
      <c r="J14" s="28"/>
      <c r="K14" s="29"/>
    </row>
    <row r="15" spans="1:11" s="30" customFormat="1" ht="72" customHeight="1" x14ac:dyDescent="0.2">
      <c r="A15" s="22" t="s">
        <v>25</v>
      </c>
      <c r="B15" s="22" t="s">
        <v>42</v>
      </c>
      <c r="C15" s="23" t="s">
        <v>43</v>
      </c>
      <c r="D15" s="24" t="s">
        <v>44</v>
      </c>
      <c r="E15" s="25">
        <v>45055</v>
      </c>
      <c r="F15" s="26">
        <v>97136.06</v>
      </c>
      <c r="G15" s="25">
        <v>45657</v>
      </c>
      <c r="H15" s="26">
        <v>97136.06</v>
      </c>
      <c r="I15" s="27">
        <f t="shared" si="0"/>
        <v>0</v>
      </c>
      <c r="J15" s="28"/>
      <c r="K15" s="29"/>
    </row>
    <row r="16" spans="1:11" s="35" customFormat="1" ht="38.25" x14ac:dyDescent="0.2">
      <c r="A16" s="22" t="s">
        <v>29</v>
      </c>
      <c r="B16" s="22" t="s">
        <v>31</v>
      </c>
      <c r="C16" s="32" t="s">
        <v>36</v>
      </c>
      <c r="D16" s="32" t="s">
        <v>37</v>
      </c>
      <c r="E16" s="33">
        <v>45048</v>
      </c>
      <c r="F16" s="34">
        <v>10148</v>
      </c>
      <c r="G16" s="25">
        <v>45657</v>
      </c>
      <c r="H16" s="34">
        <v>10148</v>
      </c>
      <c r="I16" s="27">
        <f t="shared" si="0"/>
        <v>0</v>
      </c>
      <c r="J16" s="32"/>
    </row>
    <row r="17" spans="1:11" s="35" customFormat="1" ht="38.25" x14ac:dyDescent="0.2">
      <c r="A17" s="22" t="s">
        <v>29</v>
      </c>
      <c r="B17" s="22" t="s">
        <v>31</v>
      </c>
      <c r="C17" s="32" t="s">
        <v>70</v>
      </c>
      <c r="D17" s="32" t="s">
        <v>71</v>
      </c>
      <c r="E17" s="33">
        <v>45068</v>
      </c>
      <c r="F17" s="34">
        <v>136266.4</v>
      </c>
      <c r="G17" s="25">
        <v>45657</v>
      </c>
      <c r="H17" s="34">
        <v>136266.4</v>
      </c>
      <c r="I17" s="27">
        <f t="shared" si="0"/>
        <v>0</v>
      </c>
      <c r="J17" s="32"/>
    </row>
    <row r="18" spans="1:11" s="30" customFormat="1" ht="38.25" x14ac:dyDescent="0.2">
      <c r="A18" s="22" t="s">
        <v>29</v>
      </c>
      <c r="B18" s="22" t="s">
        <v>31</v>
      </c>
      <c r="C18" s="23" t="s">
        <v>33</v>
      </c>
      <c r="D18" s="24" t="s">
        <v>32</v>
      </c>
      <c r="E18" s="25">
        <v>45083</v>
      </c>
      <c r="F18" s="26">
        <v>9912</v>
      </c>
      <c r="G18" s="25">
        <v>45657</v>
      </c>
      <c r="H18" s="26">
        <v>9912</v>
      </c>
      <c r="I18" s="27">
        <f t="shared" si="0"/>
        <v>0</v>
      </c>
      <c r="J18" s="28"/>
      <c r="K18" s="29"/>
    </row>
    <row r="19" spans="1:11" s="35" customFormat="1" ht="38.25" x14ac:dyDescent="0.2">
      <c r="A19" s="22" t="s">
        <v>29</v>
      </c>
      <c r="B19" s="22" t="s">
        <v>31</v>
      </c>
      <c r="C19" s="32" t="s">
        <v>34</v>
      </c>
      <c r="D19" s="32" t="s">
        <v>35</v>
      </c>
      <c r="E19" s="33">
        <v>45089</v>
      </c>
      <c r="F19" s="34">
        <v>10236.5</v>
      </c>
      <c r="G19" s="25">
        <v>45657</v>
      </c>
      <c r="H19" s="34">
        <v>10236.5</v>
      </c>
      <c r="I19" s="27">
        <f t="shared" si="0"/>
        <v>0</v>
      </c>
      <c r="J19" s="32"/>
    </row>
    <row r="20" spans="1:11" s="30" customFormat="1" ht="38.25" x14ac:dyDescent="0.2">
      <c r="A20" s="22" t="s">
        <v>60</v>
      </c>
      <c r="B20" s="22" t="s">
        <v>59</v>
      </c>
      <c r="C20" s="23" t="s">
        <v>61</v>
      </c>
      <c r="D20" s="24" t="s">
        <v>63</v>
      </c>
      <c r="E20" s="25">
        <v>45069</v>
      </c>
      <c r="F20" s="26">
        <v>25000</v>
      </c>
      <c r="G20" s="25">
        <v>45291</v>
      </c>
      <c r="H20" s="26">
        <v>25000</v>
      </c>
      <c r="I20" s="27">
        <f t="shared" si="0"/>
        <v>0</v>
      </c>
      <c r="J20" s="28"/>
      <c r="K20" s="29"/>
    </row>
    <row r="21" spans="1:11" s="30" customFormat="1" ht="38.25" x14ac:dyDescent="0.2">
      <c r="A21" s="22" t="s">
        <v>24</v>
      </c>
      <c r="B21" s="22" t="s">
        <v>62</v>
      </c>
      <c r="C21" s="23" t="s">
        <v>68</v>
      </c>
      <c r="D21" s="24" t="s">
        <v>69</v>
      </c>
      <c r="E21" s="25">
        <v>45075</v>
      </c>
      <c r="F21" s="26">
        <v>12390</v>
      </c>
      <c r="G21" s="25">
        <v>45291</v>
      </c>
      <c r="H21" s="26">
        <v>12390</v>
      </c>
      <c r="I21" s="27">
        <f t="shared" si="0"/>
        <v>0</v>
      </c>
      <c r="J21" s="28"/>
      <c r="K21" s="29"/>
    </row>
    <row r="22" spans="1:11" s="30" customFormat="1" ht="38.25" x14ac:dyDescent="0.2">
      <c r="A22" s="22" t="s">
        <v>24</v>
      </c>
      <c r="B22" s="22" t="s">
        <v>62</v>
      </c>
      <c r="C22" s="23" t="s">
        <v>65</v>
      </c>
      <c r="D22" s="24" t="s">
        <v>64</v>
      </c>
      <c r="E22" s="25">
        <v>45076</v>
      </c>
      <c r="F22" s="26">
        <v>2380</v>
      </c>
      <c r="G22" s="25">
        <v>45291</v>
      </c>
      <c r="H22" s="26">
        <v>2380</v>
      </c>
      <c r="I22" s="27">
        <f t="shared" si="0"/>
        <v>0</v>
      </c>
      <c r="J22" s="28"/>
      <c r="K22" s="29"/>
    </row>
    <row r="23" spans="1:11" s="30" customFormat="1" ht="38.25" x14ac:dyDescent="0.2">
      <c r="A23" s="22" t="s">
        <v>24</v>
      </c>
      <c r="B23" s="22" t="s">
        <v>62</v>
      </c>
      <c r="C23" s="23" t="s">
        <v>66</v>
      </c>
      <c r="D23" s="24" t="s">
        <v>67</v>
      </c>
      <c r="E23" s="25">
        <v>45082</v>
      </c>
      <c r="F23" s="26">
        <v>1610</v>
      </c>
      <c r="G23" s="25">
        <v>45291</v>
      </c>
      <c r="H23" s="26">
        <v>1610</v>
      </c>
      <c r="I23" s="27">
        <f t="shared" si="0"/>
        <v>0</v>
      </c>
      <c r="J23" s="28"/>
      <c r="K23" s="29"/>
    </row>
    <row r="24" spans="1:11" s="30" customFormat="1" ht="38.25" x14ac:dyDescent="0.2">
      <c r="A24" s="22" t="s">
        <v>73</v>
      </c>
      <c r="B24" s="22" t="s">
        <v>72</v>
      </c>
      <c r="C24" s="23" t="s">
        <v>74</v>
      </c>
      <c r="D24" s="24" t="s">
        <v>75</v>
      </c>
      <c r="E24" s="25">
        <v>45075</v>
      </c>
      <c r="F24" s="26">
        <v>103604</v>
      </c>
      <c r="G24" s="25">
        <v>45291</v>
      </c>
      <c r="H24" s="26">
        <v>103604</v>
      </c>
      <c r="I24" s="27">
        <f t="shared" si="0"/>
        <v>0</v>
      </c>
      <c r="J24" s="28"/>
      <c r="K24" s="29"/>
    </row>
    <row r="25" spans="1:11" s="30" customFormat="1" ht="63.75" x14ac:dyDescent="0.2">
      <c r="A25" s="22" t="s">
        <v>28</v>
      </c>
      <c r="B25" s="22" t="s">
        <v>76</v>
      </c>
      <c r="C25" s="28">
        <v>49927</v>
      </c>
      <c r="D25" s="24" t="s">
        <v>77</v>
      </c>
      <c r="E25" s="25">
        <v>45072</v>
      </c>
      <c r="F25" s="26">
        <v>97350</v>
      </c>
      <c r="G25" s="25">
        <v>45657</v>
      </c>
      <c r="H25" s="26">
        <v>97350</v>
      </c>
      <c r="I25" s="27">
        <f t="shared" si="0"/>
        <v>0</v>
      </c>
      <c r="J25" s="28"/>
      <c r="K25" s="29"/>
    </row>
    <row r="26" spans="1:11" s="30" customFormat="1" ht="63.75" x14ac:dyDescent="0.2">
      <c r="A26" s="22" t="s">
        <v>79</v>
      </c>
      <c r="B26" s="22" t="s">
        <v>78</v>
      </c>
      <c r="C26" s="23" t="s">
        <v>80</v>
      </c>
      <c r="D26" s="24" t="s">
        <v>81</v>
      </c>
      <c r="E26" s="25">
        <v>45079</v>
      </c>
      <c r="F26" s="26">
        <v>31100</v>
      </c>
      <c r="G26" s="25">
        <v>45291</v>
      </c>
      <c r="H26" s="26">
        <v>31100</v>
      </c>
      <c r="I26" s="27">
        <f t="shared" si="0"/>
        <v>0</v>
      </c>
      <c r="J26" s="28"/>
      <c r="K26" s="29"/>
    </row>
    <row r="27" spans="1:11" s="30" customFormat="1" ht="76.5" x14ac:dyDescent="0.2">
      <c r="A27" s="22" t="s">
        <v>25</v>
      </c>
      <c r="B27" s="22" t="s">
        <v>85</v>
      </c>
      <c r="C27" s="23" t="s">
        <v>86</v>
      </c>
      <c r="D27" s="24" t="s">
        <v>87</v>
      </c>
      <c r="E27" s="25">
        <v>45070</v>
      </c>
      <c r="F27" s="26">
        <v>104465.75</v>
      </c>
      <c r="G27" s="25">
        <v>45657</v>
      </c>
      <c r="H27" s="26">
        <v>104465.75</v>
      </c>
      <c r="I27" s="27">
        <f t="shared" si="0"/>
        <v>0</v>
      </c>
      <c r="J27" s="28"/>
      <c r="K27" s="29"/>
    </row>
    <row r="28" spans="1:11" s="30" customFormat="1" ht="63.75" x14ac:dyDescent="0.2">
      <c r="A28" s="22" t="s">
        <v>25</v>
      </c>
      <c r="B28" s="22" t="s">
        <v>82</v>
      </c>
      <c r="C28" s="23" t="s">
        <v>83</v>
      </c>
      <c r="D28" s="24" t="s">
        <v>84</v>
      </c>
      <c r="E28" s="25">
        <v>45084</v>
      </c>
      <c r="F28" s="26">
        <v>126490.71</v>
      </c>
      <c r="G28" s="25">
        <v>45657</v>
      </c>
      <c r="H28" s="26">
        <v>126490.71</v>
      </c>
      <c r="I28" s="27">
        <f t="shared" si="0"/>
        <v>0</v>
      </c>
      <c r="J28" s="28"/>
      <c r="K28" s="29"/>
    </row>
    <row r="29" spans="1:11" s="35" customFormat="1" ht="38.25" x14ac:dyDescent="0.2">
      <c r="A29" s="22" t="s">
        <v>29</v>
      </c>
      <c r="B29" s="22" t="s">
        <v>31</v>
      </c>
      <c r="C29" s="32" t="s">
        <v>70</v>
      </c>
      <c r="D29" s="32" t="s">
        <v>71</v>
      </c>
      <c r="E29" s="33">
        <v>45068</v>
      </c>
      <c r="F29" s="34">
        <v>136266.4</v>
      </c>
      <c r="G29" s="25">
        <v>45657</v>
      </c>
      <c r="H29" s="34">
        <v>136266.4</v>
      </c>
      <c r="I29" s="27">
        <f t="shared" si="0"/>
        <v>0</v>
      </c>
      <c r="J29" s="36"/>
    </row>
    <row r="30" spans="1:11" s="30" customFormat="1" ht="38.25" x14ac:dyDescent="0.2">
      <c r="A30" s="22" t="s">
        <v>29</v>
      </c>
      <c r="B30" s="22" t="s">
        <v>31</v>
      </c>
      <c r="C30" s="23" t="s">
        <v>33</v>
      </c>
      <c r="D30" s="24" t="s">
        <v>32</v>
      </c>
      <c r="E30" s="25">
        <v>45083</v>
      </c>
      <c r="F30" s="26">
        <v>9912</v>
      </c>
      <c r="G30" s="25">
        <v>45657</v>
      </c>
      <c r="H30" s="26">
        <v>9912</v>
      </c>
      <c r="I30" s="27">
        <f t="shared" si="0"/>
        <v>0</v>
      </c>
      <c r="J30" s="36"/>
      <c r="K30" s="29"/>
    </row>
    <row r="31" spans="1:11" s="35" customFormat="1" ht="38.25" x14ac:dyDescent="0.2">
      <c r="A31" s="22" t="s">
        <v>29</v>
      </c>
      <c r="B31" s="22" t="s">
        <v>31</v>
      </c>
      <c r="C31" s="32" t="s">
        <v>34</v>
      </c>
      <c r="D31" s="32" t="s">
        <v>35</v>
      </c>
      <c r="E31" s="33">
        <v>45089</v>
      </c>
      <c r="F31" s="34">
        <v>10236.5</v>
      </c>
      <c r="G31" s="25">
        <v>45657</v>
      </c>
      <c r="H31" s="34">
        <v>10236.5</v>
      </c>
      <c r="I31" s="27">
        <f t="shared" si="0"/>
        <v>0</v>
      </c>
      <c r="J31" s="36"/>
    </row>
    <row r="32" spans="1:11" s="30" customFormat="1" ht="63.75" x14ac:dyDescent="0.2">
      <c r="A32" s="22" t="s">
        <v>28</v>
      </c>
      <c r="B32" s="22" t="s">
        <v>76</v>
      </c>
      <c r="C32" s="28">
        <v>49927</v>
      </c>
      <c r="D32" s="24" t="s">
        <v>77</v>
      </c>
      <c r="E32" s="25">
        <v>45072</v>
      </c>
      <c r="F32" s="26">
        <v>97350</v>
      </c>
      <c r="G32" s="25">
        <v>45657</v>
      </c>
      <c r="H32" s="26">
        <v>97350</v>
      </c>
      <c r="I32" s="27">
        <f t="shared" si="0"/>
        <v>0</v>
      </c>
      <c r="J32" s="36"/>
      <c r="K32" s="29"/>
    </row>
    <row r="33" spans="1:11" s="30" customFormat="1" ht="63.75" x14ac:dyDescent="0.2">
      <c r="A33" s="22" t="s">
        <v>79</v>
      </c>
      <c r="B33" s="22" t="s">
        <v>78</v>
      </c>
      <c r="C33" s="23" t="s">
        <v>80</v>
      </c>
      <c r="D33" s="24" t="s">
        <v>81</v>
      </c>
      <c r="E33" s="25">
        <v>45079</v>
      </c>
      <c r="F33" s="26">
        <v>31100</v>
      </c>
      <c r="G33" s="25">
        <v>45291</v>
      </c>
      <c r="H33" s="26">
        <v>31100</v>
      </c>
      <c r="I33" s="27">
        <f t="shared" si="0"/>
        <v>0</v>
      </c>
      <c r="J33" s="36"/>
      <c r="K33" s="29"/>
    </row>
    <row r="34" spans="1:11" s="30" customFormat="1" ht="76.5" x14ac:dyDescent="0.2">
      <c r="A34" s="22" t="s">
        <v>25</v>
      </c>
      <c r="B34" s="22" t="s">
        <v>85</v>
      </c>
      <c r="C34" s="23" t="s">
        <v>86</v>
      </c>
      <c r="D34" s="24" t="s">
        <v>87</v>
      </c>
      <c r="E34" s="25">
        <v>45070</v>
      </c>
      <c r="F34" s="26">
        <v>104465.75</v>
      </c>
      <c r="G34" s="25">
        <v>45657</v>
      </c>
      <c r="H34" s="26">
        <v>104465.75</v>
      </c>
      <c r="I34" s="27">
        <f t="shared" si="0"/>
        <v>0</v>
      </c>
      <c r="J34" s="36"/>
      <c r="K34" s="29"/>
    </row>
    <row r="35" spans="1:11" s="30" customFormat="1" ht="63.75" x14ac:dyDescent="0.2">
      <c r="A35" s="22" t="s">
        <v>25</v>
      </c>
      <c r="B35" s="22" t="s">
        <v>82</v>
      </c>
      <c r="C35" s="23" t="s">
        <v>83</v>
      </c>
      <c r="D35" s="24" t="s">
        <v>84</v>
      </c>
      <c r="E35" s="25">
        <v>45084</v>
      </c>
      <c r="F35" s="26">
        <v>126490.71</v>
      </c>
      <c r="G35" s="25">
        <v>45657</v>
      </c>
      <c r="H35" s="26">
        <v>126490.71</v>
      </c>
      <c r="I35" s="27">
        <f t="shared" si="0"/>
        <v>0</v>
      </c>
      <c r="J35" s="36"/>
      <c r="K35" s="29"/>
    </row>
    <row r="36" spans="1:11" s="30" customFormat="1" ht="51" x14ac:dyDescent="0.2">
      <c r="A36" s="37" t="s">
        <v>178</v>
      </c>
      <c r="B36" s="37" t="s">
        <v>88</v>
      </c>
      <c r="C36" s="23" t="s">
        <v>89</v>
      </c>
      <c r="D36" s="24" t="s">
        <v>90</v>
      </c>
      <c r="E36" s="25">
        <v>45093</v>
      </c>
      <c r="F36" s="26">
        <v>150000</v>
      </c>
      <c r="G36" s="25">
        <v>45657</v>
      </c>
      <c r="H36" s="26">
        <v>150000</v>
      </c>
      <c r="I36" s="27">
        <f t="shared" si="0"/>
        <v>0</v>
      </c>
      <c r="J36" s="36"/>
      <c r="K36" s="29"/>
    </row>
    <row r="37" spans="1:11" s="30" customFormat="1" ht="76.5" x14ac:dyDescent="0.2">
      <c r="A37" s="22" t="s">
        <v>25</v>
      </c>
      <c r="B37" s="22" t="s">
        <v>42</v>
      </c>
      <c r="C37" s="23" t="s">
        <v>91</v>
      </c>
      <c r="D37" s="24" t="s">
        <v>92</v>
      </c>
      <c r="E37" s="25">
        <v>45098</v>
      </c>
      <c r="F37" s="26">
        <v>105648.2</v>
      </c>
      <c r="G37" s="25">
        <v>45657</v>
      </c>
      <c r="H37" s="26">
        <v>105648.2</v>
      </c>
      <c r="I37" s="27">
        <f t="shared" si="0"/>
        <v>0</v>
      </c>
      <c r="J37" s="28"/>
      <c r="K37" s="29"/>
    </row>
    <row r="38" spans="1:11" s="30" customFormat="1" ht="38.25" x14ac:dyDescent="0.2">
      <c r="A38" s="22" t="s">
        <v>24</v>
      </c>
      <c r="B38" s="22" t="s">
        <v>62</v>
      </c>
      <c r="C38" s="23" t="s">
        <v>93</v>
      </c>
      <c r="D38" s="24" t="s">
        <v>94</v>
      </c>
      <c r="E38" s="25">
        <v>45103</v>
      </c>
      <c r="F38" s="26">
        <v>6195</v>
      </c>
      <c r="G38" s="25">
        <v>45291</v>
      </c>
      <c r="H38" s="26">
        <v>6195</v>
      </c>
      <c r="I38" s="27">
        <f t="shared" si="0"/>
        <v>0</v>
      </c>
      <c r="J38" s="28"/>
      <c r="K38" s="29"/>
    </row>
    <row r="39" spans="1:11" s="30" customFormat="1" ht="38.25" x14ac:dyDescent="0.2">
      <c r="A39" s="22" t="s">
        <v>24</v>
      </c>
      <c r="B39" s="22" t="s">
        <v>62</v>
      </c>
      <c r="C39" s="38" t="s">
        <v>97</v>
      </c>
      <c r="D39" s="39" t="s">
        <v>95</v>
      </c>
      <c r="E39" s="39">
        <v>45092</v>
      </c>
      <c r="F39" s="40">
        <v>3500</v>
      </c>
      <c r="G39" s="25">
        <v>45291</v>
      </c>
      <c r="H39" s="40">
        <v>3500</v>
      </c>
      <c r="I39" s="27">
        <f t="shared" si="0"/>
        <v>0</v>
      </c>
      <c r="J39" s="28"/>
      <c r="K39" s="29"/>
    </row>
    <row r="40" spans="1:11" s="30" customFormat="1" ht="38.25" x14ac:dyDescent="0.2">
      <c r="A40" s="22" t="s">
        <v>24</v>
      </c>
      <c r="B40" s="22" t="s">
        <v>62</v>
      </c>
      <c r="C40" s="38" t="s">
        <v>98</v>
      </c>
      <c r="D40" s="39" t="s">
        <v>96</v>
      </c>
      <c r="E40" s="39">
        <v>45103</v>
      </c>
      <c r="F40" s="40">
        <v>3220</v>
      </c>
      <c r="G40" s="25">
        <v>45291</v>
      </c>
      <c r="H40" s="40">
        <v>3220</v>
      </c>
      <c r="I40" s="27">
        <f t="shared" si="0"/>
        <v>0</v>
      </c>
      <c r="J40" s="28"/>
      <c r="K40" s="29"/>
    </row>
    <row r="41" spans="1:11" s="30" customFormat="1" ht="51" x14ac:dyDescent="0.2">
      <c r="A41" s="41" t="s">
        <v>100</v>
      </c>
      <c r="B41" s="22" t="s">
        <v>99</v>
      </c>
      <c r="C41" s="23" t="s">
        <v>101</v>
      </c>
      <c r="D41" s="24" t="s">
        <v>102</v>
      </c>
      <c r="E41" s="25">
        <v>45089</v>
      </c>
      <c r="F41" s="26">
        <v>158759.84</v>
      </c>
      <c r="G41" s="25">
        <v>45291</v>
      </c>
      <c r="H41" s="26">
        <v>158759.84</v>
      </c>
      <c r="I41" s="27">
        <f t="shared" ref="I41:I72" si="1">+F41-H41</f>
        <v>0</v>
      </c>
      <c r="J41" s="28"/>
      <c r="K41" s="29"/>
    </row>
    <row r="42" spans="1:11" s="30" customFormat="1" ht="57.75" customHeight="1" x14ac:dyDescent="0.2">
      <c r="A42" s="22" t="s">
        <v>103</v>
      </c>
      <c r="B42" s="22" t="s">
        <v>104</v>
      </c>
      <c r="C42" s="23" t="s">
        <v>130</v>
      </c>
      <c r="D42" s="24" t="s">
        <v>107</v>
      </c>
      <c r="E42" s="25">
        <v>45017</v>
      </c>
      <c r="F42" s="26">
        <v>780</v>
      </c>
      <c r="G42" s="25">
        <v>45291</v>
      </c>
      <c r="H42" s="26">
        <v>780</v>
      </c>
      <c r="I42" s="27">
        <f t="shared" si="1"/>
        <v>0</v>
      </c>
      <c r="J42" s="28"/>
      <c r="K42" s="29"/>
    </row>
    <row r="43" spans="1:11" s="30" customFormat="1" ht="58.5" customHeight="1" x14ac:dyDescent="0.2">
      <c r="A43" s="22" t="s">
        <v>103</v>
      </c>
      <c r="B43" s="22" t="s">
        <v>105</v>
      </c>
      <c r="C43" s="23" t="s">
        <v>131</v>
      </c>
      <c r="D43" s="24" t="s">
        <v>106</v>
      </c>
      <c r="E43" s="25">
        <v>45047</v>
      </c>
      <c r="F43" s="26">
        <v>780</v>
      </c>
      <c r="G43" s="25">
        <v>45291</v>
      </c>
      <c r="H43" s="26">
        <v>780</v>
      </c>
      <c r="I43" s="27">
        <f t="shared" si="1"/>
        <v>0</v>
      </c>
      <c r="J43" s="28"/>
      <c r="K43" s="29"/>
    </row>
    <row r="44" spans="1:11" s="46" customFormat="1" ht="63.75" x14ac:dyDescent="0.2">
      <c r="A44" s="22" t="s">
        <v>103</v>
      </c>
      <c r="B44" s="42" t="s">
        <v>114</v>
      </c>
      <c r="C44" s="43">
        <v>27192119</v>
      </c>
      <c r="D44" s="39" t="s">
        <v>113</v>
      </c>
      <c r="E44" s="39">
        <v>45082</v>
      </c>
      <c r="F44" s="40">
        <v>780</v>
      </c>
      <c r="G44" s="39">
        <v>45291</v>
      </c>
      <c r="H44" s="40">
        <v>780</v>
      </c>
      <c r="I44" s="27">
        <f>+F44-H44</f>
        <v>0</v>
      </c>
      <c r="J44" s="44"/>
      <c r="K44" s="45"/>
    </row>
    <row r="45" spans="1:11" s="46" customFormat="1" ht="59.25" customHeight="1" x14ac:dyDescent="0.2">
      <c r="A45" s="22" t="s">
        <v>103</v>
      </c>
      <c r="B45" s="42" t="s">
        <v>120</v>
      </c>
      <c r="C45" s="43">
        <v>27132116</v>
      </c>
      <c r="D45" s="39" t="s">
        <v>122</v>
      </c>
      <c r="E45" s="39">
        <v>45082</v>
      </c>
      <c r="F45" s="40">
        <v>2700</v>
      </c>
      <c r="G45" s="39">
        <v>45291</v>
      </c>
      <c r="H45" s="40">
        <v>2700</v>
      </c>
      <c r="I45" s="27">
        <f>+F45-H45</f>
        <v>0</v>
      </c>
      <c r="J45" s="44"/>
      <c r="K45" s="45"/>
    </row>
    <row r="46" spans="1:11" s="46" customFormat="1" ht="69" customHeight="1" x14ac:dyDescent="0.2">
      <c r="A46" s="22" t="s">
        <v>108</v>
      </c>
      <c r="B46" s="42" t="s">
        <v>109</v>
      </c>
      <c r="C46" s="43" t="s">
        <v>126</v>
      </c>
      <c r="D46" s="43" t="s">
        <v>110</v>
      </c>
      <c r="E46" s="39">
        <v>45082</v>
      </c>
      <c r="F46" s="40">
        <v>300</v>
      </c>
      <c r="G46" s="39">
        <v>45291</v>
      </c>
      <c r="H46" s="40">
        <v>300</v>
      </c>
      <c r="I46" s="27">
        <f t="shared" si="1"/>
        <v>0</v>
      </c>
      <c r="J46" s="44"/>
      <c r="K46" s="45"/>
    </row>
    <row r="47" spans="1:11" s="46" customFormat="1" ht="56.45" customHeight="1" x14ac:dyDescent="0.2">
      <c r="A47" s="47" t="s">
        <v>111</v>
      </c>
      <c r="B47" s="42" t="s">
        <v>112</v>
      </c>
      <c r="C47" s="43" t="s">
        <v>128</v>
      </c>
      <c r="D47" s="39" t="s">
        <v>127</v>
      </c>
      <c r="E47" s="39">
        <v>45078</v>
      </c>
      <c r="F47" s="40">
        <v>1600</v>
      </c>
      <c r="G47" s="39">
        <v>45291</v>
      </c>
      <c r="H47" s="40">
        <v>1600</v>
      </c>
      <c r="I47" s="27">
        <f t="shared" si="1"/>
        <v>0</v>
      </c>
      <c r="J47" s="44"/>
      <c r="K47" s="45"/>
    </row>
    <row r="48" spans="1:11" s="46" customFormat="1" ht="56.45" customHeight="1" x14ac:dyDescent="0.2">
      <c r="A48" s="48" t="s">
        <v>115</v>
      </c>
      <c r="B48" s="42" t="s">
        <v>116</v>
      </c>
      <c r="C48" s="43">
        <v>1377</v>
      </c>
      <c r="D48" s="39" t="s">
        <v>117</v>
      </c>
      <c r="E48" s="39">
        <v>45078</v>
      </c>
      <c r="F48" s="26">
        <v>16500</v>
      </c>
      <c r="G48" s="39">
        <v>45291</v>
      </c>
      <c r="H48" s="26">
        <v>16500</v>
      </c>
      <c r="I48" s="27">
        <f>+F48-H48</f>
        <v>0</v>
      </c>
      <c r="J48" s="44"/>
      <c r="K48" s="45"/>
    </row>
    <row r="49" spans="1:11" s="46" customFormat="1" ht="63.75" x14ac:dyDescent="0.2">
      <c r="A49" s="48" t="s">
        <v>118</v>
      </c>
      <c r="B49" s="42" t="s">
        <v>119</v>
      </c>
      <c r="C49" s="43" t="s">
        <v>132</v>
      </c>
      <c r="D49" s="39" t="s">
        <v>121</v>
      </c>
      <c r="E49" s="39">
        <v>45078</v>
      </c>
      <c r="F49" s="40">
        <v>394</v>
      </c>
      <c r="G49" s="39">
        <v>45291</v>
      </c>
      <c r="H49" s="40">
        <v>394</v>
      </c>
      <c r="I49" s="27">
        <f t="shared" si="1"/>
        <v>0</v>
      </c>
      <c r="J49" s="44"/>
      <c r="K49" s="45"/>
    </row>
    <row r="50" spans="1:11" s="46" customFormat="1" ht="68.25" customHeight="1" x14ac:dyDescent="0.2">
      <c r="A50" s="48" t="s">
        <v>123</v>
      </c>
      <c r="B50" s="42" t="s">
        <v>124</v>
      </c>
      <c r="C50" s="38" t="s">
        <v>129</v>
      </c>
      <c r="D50" s="39" t="s">
        <v>125</v>
      </c>
      <c r="E50" s="39">
        <v>45083</v>
      </c>
      <c r="F50" s="40">
        <v>4449</v>
      </c>
      <c r="G50" s="39">
        <v>45291</v>
      </c>
      <c r="H50" s="40">
        <v>4449</v>
      </c>
      <c r="I50" s="27">
        <f t="shared" si="1"/>
        <v>0</v>
      </c>
      <c r="J50" s="44"/>
      <c r="K50" s="45"/>
    </row>
    <row r="51" spans="1:11" s="51" customFormat="1" ht="24" customHeight="1" x14ac:dyDescent="0.2">
      <c r="A51" s="48" t="s">
        <v>174</v>
      </c>
      <c r="B51" s="42" t="s">
        <v>168</v>
      </c>
      <c r="C51" s="43">
        <v>176</v>
      </c>
      <c r="D51" s="43" t="s">
        <v>177</v>
      </c>
      <c r="E51" s="39">
        <v>45074</v>
      </c>
      <c r="F51" s="40">
        <v>959024.07</v>
      </c>
      <c r="G51" s="39">
        <v>45291</v>
      </c>
      <c r="H51" s="40">
        <f t="shared" ref="H51:H72" si="2">F51</f>
        <v>959024.07</v>
      </c>
      <c r="I51" s="27">
        <f t="shared" si="1"/>
        <v>0</v>
      </c>
      <c r="J51" s="49"/>
      <c r="K51" s="50"/>
    </row>
    <row r="52" spans="1:11" s="51" customFormat="1" ht="24" customHeight="1" x14ac:dyDescent="0.2">
      <c r="A52" s="48" t="s">
        <v>174</v>
      </c>
      <c r="B52" s="42" t="s">
        <v>168</v>
      </c>
      <c r="C52" s="43">
        <v>82</v>
      </c>
      <c r="D52" s="43" t="s">
        <v>176</v>
      </c>
      <c r="E52" s="39">
        <v>45074</v>
      </c>
      <c r="F52" s="40">
        <v>76701.649999999994</v>
      </c>
      <c r="G52" s="39">
        <v>45291</v>
      </c>
      <c r="H52" s="40">
        <f t="shared" si="2"/>
        <v>76701.649999999994</v>
      </c>
      <c r="I52" s="27">
        <f t="shared" si="1"/>
        <v>0</v>
      </c>
      <c r="J52" s="44"/>
      <c r="K52" s="50"/>
    </row>
    <row r="53" spans="1:11" s="51" customFormat="1" ht="24" customHeight="1" x14ac:dyDescent="0.2">
      <c r="A53" s="52" t="s">
        <v>174</v>
      </c>
      <c r="B53" s="53" t="s">
        <v>168</v>
      </c>
      <c r="C53" s="54">
        <v>181</v>
      </c>
      <c r="D53" s="54" t="s">
        <v>175</v>
      </c>
      <c r="E53" s="55">
        <v>45074</v>
      </c>
      <c r="F53" s="56">
        <v>385833.45</v>
      </c>
      <c r="G53" s="55">
        <v>45291</v>
      </c>
      <c r="H53" s="56">
        <f t="shared" si="2"/>
        <v>385833.45</v>
      </c>
      <c r="I53" s="27">
        <f t="shared" si="1"/>
        <v>0</v>
      </c>
      <c r="J53" s="57"/>
      <c r="K53" s="50"/>
    </row>
    <row r="54" spans="1:11" s="51" customFormat="1" ht="24" customHeight="1" x14ac:dyDescent="0.2">
      <c r="A54" s="52" t="s">
        <v>174</v>
      </c>
      <c r="B54" s="53" t="s">
        <v>168</v>
      </c>
      <c r="C54" s="54">
        <v>164</v>
      </c>
      <c r="D54" s="54" t="s">
        <v>173</v>
      </c>
      <c r="E54" s="39">
        <v>45074</v>
      </c>
      <c r="F54" s="56">
        <v>3950.42</v>
      </c>
      <c r="G54" s="55">
        <v>45291</v>
      </c>
      <c r="H54" s="56">
        <f t="shared" si="2"/>
        <v>3950.42</v>
      </c>
      <c r="I54" s="27">
        <f t="shared" si="1"/>
        <v>0</v>
      </c>
      <c r="J54" s="57"/>
      <c r="K54" s="50"/>
    </row>
    <row r="55" spans="1:11" s="51" customFormat="1" ht="24" customHeight="1" x14ac:dyDescent="0.2">
      <c r="A55" s="52" t="s">
        <v>171</v>
      </c>
      <c r="B55" s="53" t="s">
        <v>168</v>
      </c>
      <c r="C55" s="54">
        <v>201550562</v>
      </c>
      <c r="D55" s="55" t="s">
        <v>172</v>
      </c>
      <c r="E55" s="55">
        <v>45082</v>
      </c>
      <c r="F55" s="56">
        <v>21519.96</v>
      </c>
      <c r="G55" s="55">
        <v>45657</v>
      </c>
      <c r="H55" s="56">
        <f t="shared" si="2"/>
        <v>21519.96</v>
      </c>
      <c r="I55" s="27">
        <f t="shared" si="1"/>
        <v>0</v>
      </c>
      <c r="J55" s="57"/>
      <c r="K55" s="50"/>
    </row>
    <row r="56" spans="1:11" s="51" customFormat="1" ht="24" customHeight="1" x14ac:dyDescent="0.2">
      <c r="A56" s="52" t="s">
        <v>171</v>
      </c>
      <c r="B56" s="53" t="s">
        <v>168</v>
      </c>
      <c r="C56" s="54">
        <v>7156085</v>
      </c>
      <c r="D56" s="55" t="s">
        <v>170</v>
      </c>
      <c r="E56" s="55">
        <v>45074</v>
      </c>
      <c r="F56" s="56">
        <v>106901.66</v>
      </c>
      <c r="G56" s="55">
        <v>45657</v>
      </c>
      <c r="H56" s="56">
        <f t="shared" si="2"/>
        <v>106901.66</v>
      </c>
      <c r="I56" s="27">
        <f t="shared" si="1"/>
        <v>0</v>
      </c>
      <c r="J56" s="57"/>
      <c r="K56" s="50"/>
    </row>
    <row r="57" spans="1:11" s="51" customFormat="1" ht="24" customHeight="1" x14ac:dyDescent="0.2">
      <c r="A57" s="52" t="s">
        <v>169</v>
      </c>
      <c r="B57" s="53" t="s">
        <v>168</v>
      </c>
      <c r="C57" s="54">
        <v>461272</v>
      </c>
      <c r="D57" s="55" t="s">
        <v>167</v>
      </c>
      <c r="E57" s="55">
        <v>45072</v>
      </c>
      <c r="F57" s="56">
        <v>25224.21</v>
      </c>
      <c r="G57" s="55">
        <v>45291</v>
      </c>
      <c r="H57" s="56">
        <f t="shared" si="2"/>
        <v>25224.21</v>
      </c>
      <c r="I57" s="27">
        <f t="shared" si="1"/>
        <v>0</v>
      </c>
      <c r="J57" s="57"/>
      <c r="K57" s="50"/>
    </row>
    <row r="58" spans="1:11" s="51" customFormat="1" ht="24" customHeight="1" x14ac:dyDescent="0.2">
      <c r="A58" s="52" t="s">
        <v>162</v>
      </c>
      <c r="B58" s="53" t="s">
        <v>140</v>
      </c>
      <c r="C58" s="54" t="s">
        <v>166</v>
      </c>
      <c r="D58" s="55" t="s">
        <v>165</v>
      </c>
      <c r="E58" s="55">
        <v>45077</v>
      </c>
      <c r="F58" s="56">
        <v>16968.689999999999</v>
      </c>
      <c r="G58" s="55">
        <v>45291</v>
      </c>
      <c r="H58" s="56">
        <f t="shared" si="2"/>
        <v>16968.689999999999</v>
      </c>
      <c r="I58" s="27">
        <f t="shared" si="1"/>
        <v>0</v>
      </c>
      <c r="J58" s="57"/>
      <c r="K58" s="50"/>
    </row>
    <row r="59" spans="1:11" s="51" customFormat="1" ht="24" customHeight="1" x14ac:dyDescent="0.2">
      <c r="A59" s="52" t="s">
        <v>162</v>
      </c>
      <c r="B59" s="53" t="s">
        <v>140</v>
      </c>
      <c r="C59" s="54" t="s">
        <v>164</v>
      </c>
      <c r="D59" s="55" t="s">
        <v>163</v>
      </c>
      <c r="E59" s="55">
        <v>45077</v>
      </c>
      <c r="F59" s="56">
        <v>10658.08</v>
      </c>
      <c r="G59" s="55">
        <v>45291</v>
      </c>
      <c r="H59" s="56">
        <f t="shared" si="2"/>
        <v>10658.08</v>
      </c>
      <c r="I59" s="27">
        <f t="shared" si="1"/>
        <v>0</v>
      </c>
      <c r="J59" s="57"/>
      <c r="K59" s="50"/>
    </row>
    <row r="60" spans="1:11" s="51" customFormat="1" ht="24" customHeight="1" x14ac:dyDescent="0.2">
      <c r="A60" s="52" t="s">
        <v>162</v>
      </c>
      <c r="B60" s="53" t="s">
        <v>140</v>
      </c>
      <c r="C60" s="54" t="s">
        <v>161</v>
      </c>
      <c r="D60" s="55" t="s">
        <v>160</v>
      </c>
      <c r="E60" s="55">
        <v>45077</v>
      </c>
      <c r="F60" s="56">
        <v>510193.35</v>
      </c>
      <c r="G60" s="55">
        <v>45291</v>
      </c>
      <c r="H60" s="56">
        <f t="shared" si="2"/>
        <v>510193.35</v>
      </c>
      <c r="I60" s="27">
        <f t="shared" si="1"/>
        <v>0</v>
      </c>
      <c r="J60" s="57"/>
      <c r="K60" s="50"/>
    </row>
    <row r="61" spans="1:11" s="51" customFormat="1" ht="24" customHeight="1" x14ac:dyDescent="0.2">
      <c r="A61" s="52" t="s">
        <v>157</v>
      </c>
      <c r="B61" s="53" t="s">
        <v>140</v>
      </c>
      <c r="C61" s="54" t="s">
        <v>159</v>
      </c>
      <c r="D61" s="55" t="s">
        <v>158</v>
      </c>
      <c r="E61" s="55">
        <v>45065</v>
      </c>
      <c r="F61" s="56">
        <v>20649.099999999999</v>
      </c>
      <c r="G61" s="55">
        <v>45291</v>
      </c>
      <c r="H61" s="56">
        <f t="shared" si="2"/>
        <v>20649.099999999999</v>
      </c>
      <c r="I61" s="27">
        <f t="shared" si="1"/>
        <v>0</v>
      </c>
      <c r="J61" s="57"/>
      <c r="K61" s="50"/>
    </row>
    <row r="62" spans="1:11" s="51" customFormat="1" ht="24" customHeight="1" x14ac:dyDescent="0.2">
      <c r="A62" s="52" t="s">
        <v>157</v>
      </c>
      <c r="B62" s="53" t="s">
        <v>140</v>
      </c>
      <c r="C62" s="54" t="s">
        <v>156</v>
      </c>
      <c r="D62" s="55" t="s">
        <v>155</v>
      </c>
      <c r="E62" s="55">
        <v>45066</v>
      </c>
      <c r="F62" s="56">
        <v>21781.9</v>
      </c>
      <c r="G62" s="55">
        <v>45291</v>
      </c>
      <c r="H62" s="56">
        <f t="shared" si="2"/>
        <v>21781.9</v>
      </c>
      <c r="I62" s="27">
        <f t="shared" si="1"/>
        <v>0</v>
      </c>
      <c r="J62" s="57"/>
      <c r="K62" s="50"/>
    </row>
    <row r="63" spans="1:11" s="51" customFormat="1" ht="24" customHeight="1" x14ac:dyDescent="0.2">
      <c r="A63" s="53" t="s">
        <v>154</v>
      </c>
      <c r="B63" s="53" t="s">
        <v>146</v>
      </c>
      <c r="C63" s="54">
        <v>3195829</v>
      </c>
      <c r="D63" s="55" t="s">
        <v>153</v>
      </c>
      <c r="E63" s="55">
        <v>45078</v>
      </c>
      <c r="F63" s="56">
        <v>645488.86</v>
      </c>
      <c r="G63" s="55">
        <v>45291</v>
      </c>
      <c r="H63" s="56">
        <f t="shared" si="2"/>
        <v>645488.86</v>
      </c>
      <c r="I63" s="27">
        <f t="shared" si="1"/>
        <v>0</v>
      </c>
      <c r="J63" s="52"/>
      <c r="K63" s="50"/>
    </row>
    <row r="64" spans="1:11" s="51" customFormat="1" ht="24" customHeight="1" x14ac:dyDescent="0.2">
      <c r="A64" s="53" t="s">
        <v>150</v>
      </c>
      <c r="B64" s="53" t="s">
        <v>152</v>
      </c>
      <c r="C64" s="54">
        <v>2841331</v>
      </c>
      <c r="D64" s="55" t="s">
        <v>151</v>
      </c>
      <c r="E64" s="55">
        <v>45078</v>
      </c>
      <c r="F64" s="56">
        <v>26091.3</v>
      </c>
      <c r="G64" s="55">
        <v>45657</v>
      </c>
      <c r="H64" s="56">
        <f t="shared" si="2"/>
        <v>26091.3</v>
      </c>
      <c r="I64" s="27">
        <f t="shared" si="1"/>
        <v>0</v>
      </c>
      <c r="J64" s="57"/>
      <c r="K64" s="50"/>
    </row>
    <row r="65" spans="1:14" s="51" customFormat="1" ht="24" customHeight="1" x14ac:dyDescent="0.2">
      <c r="A65" s="53" t="s">
        <v>150</v>
      </c>
      <c r="B65" s="53" t="s">
        <v>149</v>
      </c>
      <c r="C65" s="54">
        <v>2812831</v>
      </c>
      <c r="D65" s="55" t="s">
        <v>148</v>
      </c>
      <c r="E65" s="55">
        <v>45040</v>
      </c>
      <c r="F65" s="56">
        <v>266199.7</v>
      </c>
      <c r="G65" s="55">
        <v>45291</v>
      </c>
      <c r="H65" s="56">
        <f t="shared" si="2"/>
        <v>266199.7</v>
      </c>
      <c r="I65" s="27">
        <f t="shared" si="1"/>
        <v>0</v>
      </c>
      <c r="J65" s="57"/>
      <c r="K65" s="50"/>
    </row>
    <row r="66" spans="1:14" s="51" customFormat="1" ht="24" customHeight="1" x14ac:dyDescent="0.2">
      <c r="A66" s="53" t="s">
        <v>141</v>
      </c>
      <c r="B66" s="53" t="s">
        <v>140</v>
      </c>
      <c r="C66" s="54">
        <v>6104440</v>
      </c>
      <c r="D66" s="55" t="s">
        <v>144</v>
      </c>
      <c r="E66" s="55">
        <v>45086</v>
      </c>
      <c r="F66" s="56">
        <v>14636.6</v>
      </c>
      <c r="G66" s="55">
        <v>45291</v>
      </c>
      <c r="H66" s="56">
        <f t="shared" si="2"/>
        <v>14636.6</v>
      </c>
      <c r="I66" s="27">
        <f t="shared" si="1"/>
        <v>0</v>
      </c>
      <c r="J66" s="57"/>
      <c r="K66" s="50"/>
    </row>
    <row r="67" spans="1:14" s="51" customFormat="1" ht="24" customHeight="1" x14ac:dyDescent="0.2">
      <c r="A67" s="53" t="s">
        <v>141</v>
      </c>
      <c r="B67" s="53" t="s">
        <v>140</v>
      </c>
      <c r="C67" s="54">
        <v>6104510</v>
      </c>
      <c r="D67" s="55" t="s">
        <v>143</v>
      </c>
      <c r="E67" s="55">
        <v>45086</v>
      </c>
      <c r="F67" s="56">
        <v>605.67999999999995</v>
      </c>
      <c r="G67" s="55">
        <v>45291</v>
      </c>
      <c r="H67" s="56">
        <f t="shared" si="2"/>
        <v>605.67999999999995</v>
      </c>
      <c r="I67" s="27">
        <f t="shared" si="1"/>
        <v>0</v>
      </c>
      <c r="J67" s="57"/>
      <c r="K67" s="50"/>
    </row>
    <row r="68" spans="1:14" s="51" customFormat="1" ht="24" customHeight="1" x14ac:dyDescent="0.2">
      <c r="A68" s="53" t="s">
        <v>141</v>
      </c>
      <c r="B68" s="53" t="s">
        <v>140</v>
      </c>
      <c r="C68" s="54">
        <v>6104557</v>
      </c>
      <c r="D68" s="55" t="s">
        <v>142</v>
      </c>
      <c r="E68" s="55">
        <v>45086</v>
      </c>
      <c r="F68" s="56">
        <v>19223.82</v>
      </c>
      <c r="G68" s="55">
        <v>45291</v>
      </c>
      <c r="H68" s="56">
        <f t="shared" si="2"/>
        <v>19223.82</v>
      </c>
      <c r="I68" s="27">
        <f t="shared" si="1"/>
        <v>0</v>
      </c>
      <c r="J68" s="57"/>
      <c r="K68" s="50"/>
    </row>
    <row r="69" spans="1:14" s="51" customFormat="1" ht="24" customHeight="1" x14ac:dyDescent="0.2">
      <c r="A69" s="53" t="s">
        <v>141</v>
      </c>
      <c r="B69" s="53" t="s">
        <v>140</v>
      </c>
      <c r="C69" s="54">
        <v>6104607</v>
      </c>
      <c r="D69" s="55" t="s">
        <v>139</v>
      </c>
      <c r="E69" s="55">
        <v>45086</v>
      </c>
      <c r="F69" s="56">
        <v>5603.92</v>
      </c>
      <c r="G69" s="55">
        <v>45291</v>
      </c>
      <c r="H69" s="56">
        <f t="shared" si="2"/>
        <v>5603.92</v>
      </c>
      <c r="I69" s="27">
        <f t="shared" si="1"/>
        <v>0</v>
      </c>
      <c r="J69" s="57"/>
      <c r="K69" s="50"/>
    </row>
    <row r="70" spans="1:14" s="51" customFormat="1" ht="24" customHeight="1" x14ac:dyDescent="0.2">
      <c r="A70" s="42" t="s">
        <v>147</v>
      </c>
      <c r="B70" s="42" t="s">
        <v>146</v>
      </c>
      <c r="C70" s="43">
        <v>115799</v>
      </c>
      <c r="D70" s="39" t="s">
        <v>145</v>
      </c>
      <c r="E70" s="39">
        <v>45099</v>
      </c>
      <c r="F70" s="40">
        <v>388047.56</v>
      </c>
      <c r="G70" s="39">
        <v>45291</v>
      </c>
      <c r="H70" s="40">
        <f t="shared" si="2"/>
        <v>388047.56</v>
      </c>
      <c r="I70" s="27">
        <f>+F70-H70</f>
        <v>0</v>
      </c>
      <c r="J70" s="36"/>
      <c r="K70" s="50"/>
    </row>
    <row r="71" spans="1:14" s="51" customFormat="1" ht="24" customHeight="1" x14ac:dyDescent="0.2">
      <c r="A71" s="58" t="s">
        <v>138</v>
      </c>
      <c r="B71" s="58" t="s">
        <v>135</v>
      </c>
      <c r="C71" s="54">
        <v>101</v>
      </c>
      <c r="D71" s="55" t="s">
        <v>137</v>
      </c>
      <c r="E71" s="55">
        <v>45072</v>
      </c>
      <c r="F71" s="56">
        <v>1054659.74</v>
      </c>
      <c r="G71" s="55">
        <v>45291</v>
      </c>
      <c r="H71" s="56">
        <f t="shared" si="2"/>
        <v>1054659.74</v>
      </c>
      <c r="I71" s="27">
        <f t="shared" si="1"/>
        <v>0</v>
      </c>
      <c r="J71" s="36"/>
    </row>
    <row r="72" spans="1:14" s="51" customFormat="1" ht="24" customHeight="1" x14ac:dyDescent="0.2">
      <c r="A72" s="58" t="s">
        <v>136</v>
      </c>
      <c r="B72" s="58" t="s">
        <v>135</v>
      </c>
      <c r="C72" s="59" t="s">
        <v>134</v>
      </c>
      <c r="D72" s="55" t="s">
        <v>133</v>
      </c>
      <c r="E72" s="55">
        <v>45075</v>
      </c>
      <c r="F72" s="56">
        <v>61716.480000000003</v>
      </c>
      <c r="G72" s="55">
        <v>45291</v>
      </c>
      <c r="H72" s="56">
        <f t="shared" si="2"/>
        <v>61716.480000000003</v>
      </c>
      <c r="I72" s="27">
        <f t="shared" si="1"/>
        <v>0</v>
      </c>
      <c r="J72" s="36"/>
      <c r="K72" s="60"/>
    </row>
    <row r="73" spans="1:14" x14ac:dyDescent="0.2">
      <c r="A73" s="12"/>
      <c r="B73" s="20"/>
      <c r="C73" s="21"/>
      <c r="D73" s="13"/>
      <c r="E73" s="13"/>
      <c r="F73" s="14"/>
      <c r="G73" s="13"/>
      <c r="H73" s="14"/>
      <c r="I73" s="15"/>
    </row>
    <row r="74" spans="1:14" ht="33.75" customHeight="1" x14ac:dyDescent="0.2">
      <c r="A74" s="17" t="s">
        <v>12</v>
      </c>
      <c r="C74" s="62" t="s">
        <v>13</v>
      </c>
      <c r="D74" s="65"/>
      <c r="F74" s="62" t="s">
        <v>14</v>
      </c>
      <c r="G74" s="62"/>
      <c r="H74" s="62"/>
      <c r="I74" s="62"/>
      <c r="J74" s="62"/>
      <c r="K74" s="18"/>
      <c r="L74" s="18"/>
    </row>
    <row r="75" spans="1:14" ht="40.5" customHeight="1" x14ac:dyDescent="0.2">
      <c r="A75" s="17" t="s">
        <v>15</v>
      </c>
      <c r="C75" s="62" t="s">
        <v>16</v>
      </c>
      <c r="D75" s="65"/>
      <c r="F75" s="66" t="s">
        <v>17</v>
      </c>
      <c r="G75" s="66"/>
      <c r="H75" s="66"/>
      <c r="I75" s="66"/>
      <c r="J75" s="66"/>
    </row>
    <row r="76" spans="1:14" ht="15.75" customHeight="1" x14ac:dyDescent="0.2">
      <c r="A76" s="16" t="s">
        <v>18</v>
      </c>
      <c r="C76" s="61" t="s">
        <v>19</v>
      </c>
      <c r="D76" s="61"/>
      <c r="F76" s="61" t="s">
        <v>23</v>
      </c>
      <c r="G76" s="61"/>
      <c r="H76" s="61"/>
      <c r="I76" s="61"/>
      <c r="J76" s="61"/>
      <c r="K76" s="8"/>
      <c r="L76" s="8"/>
      <c r="M76" s="19"/>
      <c r="N76" s="19"/>
    </row>
    <row r="77" spans="1:14" ht="15.75" customHeight="1" x14ac:dyDescent="0.2">
      <c r="A77" s="17" t="s">
        <v>20</v>
      </c>
      <c r="C77" s="62" t="s">
        <v>21</v>
      </c>
      <c r="D77" s="63"/>
      <c r="F77" s="62" t="s">
        <v>22</v>
      </c>
      <c r="G77" s="62"/>
      <c r="H77" s="62"/>
      <c r="I77" s="62"/>
      <c r="J77" s="62"/>
      <c r="K77" s="18"/>
      <c r="L77" s="18"/>
    </row>
    <row r="78" spans="1:14" x14ac:dyDescent="0.2">
      <c r="A78" s="3"/>
      <c r="B78" s="9"/>
    </row>
    <row r="79" spans="1:14" x14ac:dyDescent="0.2">
      <c r="A79" s="3"/>
      <c r="B79" s="9"/>
    </row>
  </sheetData>
  <mergeCells count="11">
    <mergeCell ref="C76:D76"/>
    <mergeCell ref="F76:J76"/>
    <mergeCell ref="C77:D77"/>
    <mergeCell ref="F77:J77"/>
    <mergeCell ref="A2:J2"/>
    <mergeCell ref="A3:J3"/>
    <mergeCell ref="A4:J4"/>
    <mergeCell ref="C74:D74"/>
    <mergeCell ref="F74:J74"/>
    <mergeCell ref="C75:D75"/>
    <mergeCell ref="F75:J75"/>
  </mergeCells>
  <pageMargins left="0.19685039370078741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2023-07-04T16:40:57Z</cp:lastPrinted>
  <dcterms:created xsi:type="dcterms:W3CDTF">2023-01-27T15:20:14Z</dcterms:created>
  <dcterms:modified xsi:type="dcterms:W3CDTF">2023-07-04T16:42:21Z</dcterms:modified>
</cp:coreProperties>
</file>