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/>
  <mc:AlternateContent xmlns:mc="http://schemas.openxmlformats.org/markup-compatibility/2006">
    <mc:Choice Requires="x15">
      <x15ac:absPath xmlns:x15ac="http://schemas.microsoft.com/office/spreadsheetml/2010/11/ac" url="F:\2022\Enero\"/>
    </mc:Choice>
  </mc:AlternateContent>
  <xr:revisionPtr revIDLastSave="0" documentId="8_{D7D8AD6D-4A22-4C23-BE8C-9BCE005453A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1 Presupuesto Aprobado" sheetId="1" r:id="rId1"/>
  </sheets>
  <definedNames>
    <definedName name="_xlnm.Print_Titles" localSheetId="0">'P1 Presupuesto Aprobado'!$1:$10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8" i="1" l="1"/>
  <c r="B18" i="1"/>
  <c r="C54" i="1" l="1"/>
  <c r="B54" i="1"/>
  <c r="C38" i="1"/>
  <c r="B38" i="1"/>
  <c r="C28" i="1"/>
  <c r="B28" i="1"/>
  <c r="C12" i="1"/>
  <c r="B12" i="1"/>
  <c r="C85" i="1" l="1"/>
  <c r="B85" i="1"/>
</calcChain>
</file>

<file path=xl/sharedStrings.xml><?xml version="1.0" encoding="utf-8"?>
<sst xmlns="http://schemas.openxmlformats.org/spreadsheetml/2006/main" count="85" uniqueCount="85">
  <si>
    <t>PRESIDENCIA DE LA REPUBLICA DOMINICANA</t>
  </si>
  <si>
    <t>SISTEMA UNICO DE BENEFICIARIOS (SIUBEN)</t>
  </si>
  <si>
    <t xml:space="preserve">Presupuesto de Gasto y Aplicaciones financieras </t>
  </si>
  <si>
    <t>En RD$</t>
  </si>
  <si>
    <t>DETALLE</t>
  </si>
  <si>
    <t>Presupuesto Aprobado</t>
  </si>
  <si>
    <t>Presupuesto Modificado</t>
  </si>
  <si>
    <t>2 - GASTOS</t>
  </si>
  <si>
    <t>2.1 - REMUNERACIONES Y CONTRIBUCIONES</t>
  </si>
  <si>
    <t>2.1.1 - REMUNERACIONES</t>
  </si>
  <si>
    <t>2.1.2 - SOBRESUELDOS</t>
  </si>
  <si>
    <t>2.1.3 - DIETAS Y GASTOS DE REPRESENTACIÓN</t>
  </si>
  <si>
    <t>2.1.4 - GRATIFICACIONES Y BONIFICACIONES</t>
  </si>
  <si>
    <t>2.1.5 - CONTRIBUCIONES A LA SEGURIDAD SOCIAL</t>
  </si>
  <si>
    <t>2.2 - CONTRATACIÓN DE SERVICIOS</t>
  </si>
  <si>
    <t>2.2.1 - SERVICIOS BÁSICOS</t>
  </si>
  <si>
    <t>2.2.2 - PUBLICIDAD, IMPRESIÓN Y ENCUADERNACIÓN</t>
  </si>
  <si>
    <t>2.2.3 - VIÁTICOS</t>
  </si>
  <si>
    <t>2.2.4 - TRANSPORTE Y ALMACENAJE</t>
  </si>
  <si>
    <t>2.2.5 - ALQUILERES Y RENTAS</t>
  </si>
  <si>
    <t>2.2.6 - SEGUROS</t>
  </si>
  <si>
    <t>2.2.7 - SERVICIOS DE CONSERVACIÓN, REPARACIONES MENORES E INSTALACIONES TEMPORALES</t>
  </si>
  <si>
    <t>2.2.8 - OTROS SERVICIOS NO INCLUIDOS EN CONCEPTOS ANTERIORES</t>
  </si>
  <si>
    <t>2.2.9 - OTRAS CONTRATACIONES DE SERVICIOS</t>
  </si>
  <si>
    <t>2.3 - MATERIALES Y SUMINISTROS</t>
  </si>
  <si>
    <t>2.3.1 - ALIMENTOS Y PRODUCTOS AGROFORESTALES</t>
  </si>
  <si>
    <t>2.3.2 - TEXTILES Y VESTUARIOS</t>
  </si>
  <si>
    <t>2.3.3 - PRODUCTOS DE PAPEL, CARTÓN E IMPRESOS</t>
  </si>
  <si>
    <t>2.3.4 - PRODUCTOS FARMACÉUTICOS</t>
  </si>
  <si>
    <t>2.3.5 - PRODUCTOS DE CUERO, CAUCHO Y PLÁSTICO</t>
  </si>
  <si>
    <t>2.3.6 - PRODUCTOS DE MINERALES, METÁLICOS Y NO METÁLICOS</t>
  </si>
  <si>
    <t>2.3.7 - COMBUSTIBLES, LUBRICANTES, PRODUCTOS QUÍMICOS Y CONEXOS</t>
  </si>
  <si>
    <t>2.3.8 - GASTOS QUE SE ASIGNARÁN DURANTE EL EJERCICIO (ART. 32 Y 33 LEY 423-06)</t>
  </si>
  <si>
    <t>2.3.9 - PRODUCTOS Y ÚTILES VARIOS</t>
  </si>
  <si>
    <t>2.4 - TRANSFERENCIAS CORRIENTES</t>
  </si>
  <si>
    <t>2.4.1 - TRANSFERENCIAS CORRIENTES AL SECTOR PRIVADO</t>
  </si>
  <si>
    <t>2.4.2 - TRANSFERENCIAS CORRIENTES AL  GOBIERNO GENERAL NACIONAL</t>
  </si>
  <si>
    <t>2.4.3 - TRANSFERENCIAS CORRIENTES A GOBIERNOS GENERALES LOCALES</t>
  </si>
  <si>
    <t>2.4.4 - TRANSFERENCIAS CORRIENTES A EMPRESAS PÚBLICAS NO FINANCIERAS</t>
  </si>
  <si>
    <t>2.4.5 - TRANSFERENCIAS CORRIENTES A INSTITUCIONES PÚBLICAS FINANCIERAS</t>
  </si>
  <si>
    <t>2.4.6 - SUBVENCIONES</t>
  </si>
  <si>
    <t>2.4.7 - TRANSFERENCIAS CORRIENTES AL SECTOR EXTERNO</t>
  </si>
  <si>
    <t>2.4.9 - TRANSFERENCIAS CORRIENTES A OTRAS INSTITUCIONES PÚBLICAS</t>
  </si>
  <si>
    <t>2.5 - TRANSFERENCIAS DE CAPITAL</t>
  </si>
  <si>
    <t>2.5.1 - TRANSFERENCIAS DE CAPITAL AL SECTOR PRIVADO</t>
  </si>
  <si>
    <t>2.5.2 - TRANSFERENCIAS DE CAPITAL AL GOBIERNO GENERAL  NACIONAL</t>
  </si>
  <si>
    <t>2.5.3 - TRANSFERENCIAS DE CAPITAL A GOBIERNOS GENERALES LOCALES</t>
  </si>
  <si>
    <t>2.5.4 - TRANSFERENCIAS DE CAPITAL  A EMPRESAS PÚBLICAS NO FINANCIERAS</t>
  </si>
  <si>
    <t>2.5.6 - TRANSFERENCIAS DE CAPITAL AL SECTOR EXTERNO</t>
  </si>
  <si>
    <t>2.5.9 - TRANSFERENCIAS DE CAPITAL A OTRAS INSTITUCIONES PÚBLICAS</t>
  </si>
  <si>
    <t>2.6 - BIENES MUEBLES, INMUEBLES E INTANGIBLES</t>
  </si>
  <si>
    <t>2.6.1 - MOBILIARIO Y EQUIPO</t>
  </si>
  <si>
    <t>2.6.2 - MOBILIARIO Y EQUIPO AUDIOVISUAL, RECREATIVO Y EDUCACIONAL</t>
  </si>
  <si>
    <t>2.6.3 - EQUIPO E INSTRUMENTAL, CIENTÍFICO Y LABORATORIO</t>
  </si>
  <si>
    <t>2.6.4 - VEHÍCULOS Y EQUIPO DE TRANSPORTE, TRACCIÓN Y ELEVACIÓN</t>
  </si>
  <si>
    <t>2.6.5 - MAQUINARIA, OTROS EQUIPOS Y HERRAMIENTAS</t>
  </si>
  <si>
    <t>2.6.6 - EQUIPOS DE DEFENSA Y SEGURIDAD</t>
  </si>
  <si>
    <t>2.6.7 - ACTIVOS BIOLÓGICOS</t>
  </si>
  <si>
    <t>2.6.8 - BIENES INTANGIBLES</t>
  </si>
  <si>
    <t>2.6.9 - EDIFICIOS, ESTRUCTURAS, TIERRAS, TERRENOS Y OBJETOS DE VALOR</t>
  </si>
  <si>
    <t>2.7 - OBRAS</t>
  </si>
  <si>
    <t>2.7.1 - OBRAS EN EDIFICACIONES</t>
  </si>
  <si>
    <t>2.7.2 - INFRAESTRUCTURA</t>
  </si>
  <si>
    <t>2.7.3 - CONSTRUCCIONES EN BIENES CONCESIONADOS</t>
  </si>
  <si>
    <t>2.7.4 - GASTOS QUE SE ASIGNARÁN DURANTE EL EJERCICIO PARA INVERSIÓN (ART. 32 Y 33 LEY 423-06)</t>
  </si>
  <si>
    <t>2.8 - ADQUISICION DE ACTIVOS FINANCIEROS CON FINES DE POLÍTICA</t>
  </si>
  <si>
    <t>2.8.1 - CONCESIÓN DE PRESTAMOS</t>
  </si>
  <si>
    <t>2.8.2 - ADQUISICIÓN DE TÍTULOS VALORES REPRESENTATIVOS DE DEUDA</t>
  </si>
  <si>
    <t>2.9 - GASTOS FINANCIEROS</t>
  </si>
  <si>
    <t>2.9.1 - INTERESES DE LA DEUDA PÚBLICA INTERNA</t>
  </si>
  <si>
    <t>2.9.2 - INTERESES DE LA DEUDA PUBLICA EXTERNA</t>
  </si>
  <si>
    <t>2.9.4 - COMISIONES Y OTROS GASTOS BANCARIOS DE LA DEUDA PÚBLICA</t>
  </si>
  <si>
    <t>4 - APLICACIONES FINANCIERAS</t>
  </si>
  <si>
    <t>4.1 - INCREMENTO DE ACTIVOS FINANCIEROS</t>
  </si>
  <si>
    <t>4.1.1 - INCREMENTO DE ACTIVOS FINANCIEROS CORRIENTES</t>
  </si>
  <si>
    <t>4.1.2 - INCREMENTO DE ACTIVOS FINANCIEROS NO CORRIENTES</t>
  </si>
  <si>
    <t>4.2 - DISMINUCIÓN DE PASIVOS</t>
  </si>
  <si>
    <t>4.2.1 - DISMINUCIÓN DE PASIVOS CORRIENTES</t>
  </si>
  <si>
    <t>4.2.2 - DISMINUCIÓN DE PASIVOS NO CORRIENTES</t>
  </si>
  <si>
    <t>4.3 - DISMINUCIÓN DE FONDOS DE TERCEROS</t>
  </si>
  <si>
    <t>4.3.5 - DISMINUCIÓN DEPÓSITOS FONDOS DE TERCEROS</t>
  </si>
  <si>
    <t>Total general</t>
  </si>
  <si>
    <r>
      <rPr>
        <b/>
        <sz val="11"/>
        <color theme="1"/>
        <rFont val="Calibri"/>
        <family val="2"/>
        <scheme val="minor"/>
      </rPr>
      <t>Presupuesto aprobado:</t>
    </r>
    <r>
      <rPr>
        <sz val="11"/>
        <color theme="1"/>
        <rFont val="Calibri"/>
        <family val="2"/>
        <scheme val="minor"/>
      </rPr>
      <t xml:space="preserve"> Se refiere al presupuesto aprobado en la Ley de Presupuesto General del Estado.</t>
    </r>
  </si>
  <si>
    <r>
      <t xml:space="preserve">Presupuesto modificado:  </t>
    </r>
    <r>
      <rPr>
        <sz val="11"/>
        <color theme="1"/>
        <rFont val="Calibri"/>
        <family val="2"/>
        <scheme val="minor"/>
      </rPr>
      <t xml:space="preserve">Se refiere al presupuesto aprobado en caso de que el Congreso Nacional apruebe un presupuesto complementario. </t>
    </r>
  </si>
  <si>
    <r>
      <rPr>
        <b/>
        <sz val="11"/>
        <color theme="1"/>
        <rFont val="Calibri"/>
        <family val="2"/>
        <scheme val="minor"/>
      </rPr>
      <t>Total devengado:</t>
    </r>
    <r>
      <rPr>
        <sz val="11"/>
        <color theme="1"/>
        <rFont val="Calibri"/>
        <family val="2"/>
        <scheme val="minor"/>
      </rPr>
      <t xml:space="preserve">  Son los recursos financieros que surgen con la obligación de pago por la recepción de conformidad de obras, bienes y servicios oportunamente contratados o, en los casos de gastos sin contraprestación, por haberse cumplido los requisitos administrativos dispuestos por el reglamento de la presente Ley.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</si>
</sst>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.0_);_(* \(#,##0.0\);_(* &quot;-&quot;??_);_(@_)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2"/>
      <color rgb="FF000000"/>
      <name val="Calibri"/>
      <family val="2"/>
      <scheme val="minor"/>
    </font>
    <font>
      <sz val="16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name val="Times New Roman"/>
      <family val="1"/>
    </font>
    <font>
      <sz val="11"/>
      <color theme="1"/>
      <name val="Times New Roman"/>
      <family val="1"/>
    </font>
    <font>
      <sz val="13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name val="Times New Roman"/>
      <family val="1"/>
    </font>
    <font>
      <sz val="10"/>
      <color theme="1"/>
      <name val="Times New Roman"/>
      <family val="1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-0.249977111117893"/>
        <bgColor theme="4" tint="0.79998168889431442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4">
    <xf numFmtId="0" fontId="0" fillId="0" borderId="0" xfId="0"/>
    <xf numFmtId="0" fontId="3" fillId="0" borderId="1" xfId="0" applyFont="1" applyBorder="1" applyAlignment="1">
      <alignment horizontal="left"/>
    </xf>
    <xf numFmtId="164" fontId="3" fillId="0" borderId="1" xfId="0" applyNumberFormat="1" applyFont="1" applyBorder="1"/>
    <xf numFmtId="0" fontId="3" fillId="0" borderId="0" xfId="0" applyFont="1" applyAlignment="1">
      <alignment horizontal="left" indent="1"/>
    </xf>
    <xf numFmtId="164" fontId="3" fillId="0" borderId="0" xfId="0" applyNumberFormat="1" applyFont="1"/>
    <xf numFmtId="0" fontId="0" fillId="0" borderId="0" xfId="0" applyAlignment="1">
      <alignment horizontal="left" indent="2"/>
    </xf>
    <xf numFmtId="164" fontId="0" fillId="0" borderId="0" xfId="0" applyNumberFormat="1"/>
    <xf numFmtId="0" fontId="0" fillId="3" borderId="0" xfId="0" applyFill="1"/>
    <xf numFmtId="0" fontId="2" fillId="2" borderId="2" xfId="0" applyFont="1" applyFill="1" applyBorder="1" applyAlignment="1">
      <alignment vertical="center"/>
    </xf>
    <xf numFmtId="0" fontId="4" fillId="0" borderId="0" xfId="0" applyFont="1" applyAlignment="1">
      <alignment vertical="center" wrapText="1" readingOrder="1"/>
    </xf>
    <xf numFmtId="0" fontId="5" fillId="0" borderId="0" xfId="0" applyFont="1" applyAlignment="1">
      <alignment vertical="top" wrapText="1" readingOrder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top" wrapText="1" readingOrder="1"/>
    </xf>
    <xf numFmtId="0" fontId="7" fillId="0" borderId="0" xfId="0" applyFont="1" applyAlignment="1">
      <alignment horizontal="center" vertical="top" wrapText="1" readingOrder="1"/>
    </xf>
    <xf numFmtId="0" fontId="3" fillId="0" borderId="6" xfId="0" applyFont="1" applyBorder="1" applyAlignment="1">
      <alignment wrapText="1"/>
    </xf>
    <xf numFmtId="0" fontId="0" fillId="0" borderId="6" xfId="0" applyBorder="1" applyAlignment="1">
      <alignment wrapText="1"/>
    </xf>
    <xf numFmtId="0" fontId="0" fillId="0" borderId="6" xfId="0" applyBorder="1" applyAlignment="1">
      <alignment vertical="center"/>
    </xf>
    <xf numFmtId="164" fontId="2" fillId="2" borderId="2" xfId="0" applyNumberFormat="1" applyFont="1" applyFill="1" applyBorder="1"/>
    <xf numFmtId="0" fontId="9" fillId="3" borderId="0" xfId="0" applyFont="1" applyFill="1" applyAlignment="1">
      <alignment horizontal="left" vertical="center"/>
    </xf>
    <xf numFmtId="0" fontId="11" fillId="3" borderId="0" xfId="0" applyFont="1" applyFill="1" applyAlignment="1">
      <alignment horizontal="left" vertical="center"/>
    </xf>
    <xf numFmtId="0" fontId="12" fillId="3" borderId="0" xfId="0" applyFont="1" applyFill="1" applyAlignment="1">
      <alignment horizontal="left" vertical="center"/>
    </xf>
    <xf numFmtId="0" fontId="14" fillId="3" borderId="0" xfId="0" applyFont="1" applyFill="1" applyAlignment="1">
      <alignment horizontal="left" vertical="center"/>
    </xf>
    <xf numFmtId="0" fontId="16" fillId="0" borderId="0" xfId="0" applyFont="1"/>
    <xf numFmtId="0" fontId="8" fillId="0" borderId="0" xfId="0" applyFont="1" applyAlignment="1">
      <alignment horizontal="center" vertical="center" wrapText="1"/>
    </xf>
    <xf numFmtId="0" fontId="7" fillId="0" borderId="5" xfId="0" applyFont="1" applyBorder="1" applyAlignment="1">
      <alignment horizontal="center" vertical="top" wrapText="1" readingOrder="1"/>
    </xf>
    <xf numFmtId="0" fontId="7" fillId="0" borderId="0" xfId="0" applyFont="1" applyAlignment="1">
      <alignment horizontal="center" vertical="top" wrapText="1" readingOrder="1"/>
    </xf>
    <xf numFmtId="0" fontId="2" fillId="2" borderId="3" xfId="0" applyFont="1" applyFill="1" applyBorder="1" applyAlignment="1">
      <alignment horizontal="left" vertical="center"/>
    </xf>
    <xf numFmtId="43" fontId="2" fillId="2" borderId="3" xfId="1" applyFont="1" applyFill="1" applyBorder="1" applyAlignment="1">
      <alignment horizontal="center" vertical="center" wrapText="1"/>
    </xf>
    <xf numFmtId="43" fontId="2" fillId="2" borderId="4" xfId="1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0" fillId="3" borderId="0" xfId="0" applyFont="1" applyFill="1" applyAlignment="1">
      <alignment horizontal="center" vertical="center"/>
    </xf>
    <xf numFmtId="0" fontId="13" fillId="3" borderId="0" xfId="0" applyFont="1" applyFill="1" applyAlignment="1">
      <alignment horizontal="center" vertical="center"/>
    </xf>
    <xf numFmtId="0" fontId="15" fillId="3" borderId="0" xfId="0" applyFont="1" applyFill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781051</xdr:colOff>
      <xdr:row>2</xdr:row>
      <xdr:rowOff>142875</xdr:rowOff>
    </xdr:from>
    <xdr:to>
      <xdr:col>2</xdr:col>
      <xdr:colOff>228600</xdr:colOff>
      <xdr:row>4</xdr:row>
      <xdr:rowOff>19050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A6F450D9-7367-47D8-B377-85C71A2CF24E}"/>
            </a:ext>
          </a:extLst>
        </xdr:cNvPr>
        <xdr:cNvSpPr txBox="1"/>
      </xdr:nvSpPr>
      <xdr:spPr>
        <a:xfrm>
          <a:off x="6838951" y="523875"/>
          <a:ext cx="619124" cy="5048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US" sz="1100"/>
            <a:t>LOGO</a:t>
          </a:r>
        </a:p>
      </xdr:txBody>
    </xdr:sp>
    <xdr:clientData/>
  </xdr:twoCellAnchor>
  <xdr:twoCellAnchor editAs="oneCell">
    <xdr:from>
      <xdr:col>0</xdr:col>
      <xdr:colOff>6038851</xdr:colOff>
      <xdr:row>1</xdr:row>
      <xdr:rowOff>152400</xdr:rowOff>
    </xdr:from>
    <xdr:to>
      <xdr:col>2</xdr:col>
      <xdr:colOff>933451</xdr:colOff>
      <xdr:row>6</xdr:row>
      <xdr:rowOff>0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B8EB87AC-3B2B-4B35-AE9E-1FA8A22BF94C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38851" y="342900"/>
          <a:ext cx="1905000" cy="10668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N95"/>
  <sheetViews>
    <sheetView showGridLines="0" tabSelected="1" topLeftCell="A83" workbookViewId="0">
      <selection activeCell="A92" sqref="A92"/>
    </sheetView>
  </sheetViews>
  <sheetFormatPr defaultColWidth="11.42578125" defaultRowHeight="15" x14ac:dyDescent="0.25"/>
  <cols>
    <col min="1" max="1" width="90.85546875" customWidth="1"/>
    <col min="2" max="2" width="14.28515625" customWidth="1"/>
    <col min="3" max="3" width="14.5703125" customWidth="1"/>
  </cols>
  <sheetData>
    <row r="3" spans="1:14" ht="28.5" customHeight="1" x14ac:dyDescent="0.25">
      <c r="A3" s="23" t="s">
        <v>0</v>
      </c>
      <c r="B3" s="23"/>
      <c r="C3" s="23"/>
      <c r="D3" s="9"/>
      <c r="E3" s="9"/>
      <c r="F3" s="9"/>
      <c r="G3" s="9"/>
      <c r="H3" s="9"/>
      <c r="I3" s="9"/>
      <c r="J3" s="9"/>
      <c r="K3" s="9"/>
      <c r="L3" s="9"/>
      <c r="M3" s="9"/>
      <c r="N3" s="9"/>
    </row>
    <row r="4" spans="1:14" ht="21" customHeight="1" x14ac:dyDescent="0.25">
      <c r="A4" s="23" t="s">
        <v>1</v>
      </c>
      <c r="B4" s="23"/>
      <c r="C4" s="23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</row>
    <row r="5" spans="1:14" ht="15.75" x14ac:dyDescent="0.25">
      <c r="A5" s="29">
        <v>2022</v>
      </c>
      <c r="B5" s="30"/>
      <c r="C5" s="30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</row>
    <row r="6" spans="1:14" ht="15.75" customHeight="1" x14ac:dyDescent="0.25">
      <c r="A6" s="24" t="s">
        <v>2</v>
      </c>
      <c r="B6" s="25"/>
      <c r="C6" s="25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</row>
    <row r="7" spans="1:14" ht="15.75" customHeight="1" x14ac:dyDescent="0.25">
      <c r="A7" s="24" t="s">
        <v>3</v>
      </c>
      <c r="B7" s="25"/>
      <c r="C7" s="25"/>
      <c r="D7" s="13"/>
      <c r="E7" s="12"/>
      <c r="F7" s="12"/>
      <c r="G7" s="12"/>
      <c r="H7" s="12"/>
      <c r="I7" s="12"/>
      <c r="J7" s="12"/>
      <c r="K7" s="12"/>
      <c r="L7" s="12"/>
      <c r="M7" s="12"/>
      <c r="N7" s="12"/>
    </row>
    <row r="9" spans="1:14" ht="15" customHeight="1" x14ac:dyDescent="0.25">
      <c r="A9" s="26" t="s">
        <v>4</v>
      </c>
      <c r="B9" s="27" t="s">
        <v>5</v>
      </c>
      <c r="C9" s="27" t="s">
        <v>6</v>
      </c>
      <c r="D9" s="7"/>
    </row>
    <row r="10" spans="1:14" ht="23.25" customHeight="1" x14ac:dyDescent="0.25">
      <c r="A10" s="26"/>
      <c r="B10" s="28"/>
      <c r="C10" s="28"/>
      <c r="D10" s="7"/>
    </row>
    <row r="11" spans="1:14" x14ac:dyDescent="0.25">
      <c r="A11" s="1" t="s">
        <v>7</v>
      </c>
      <c r="B11" s="2"/>
      <c r="C11" s="2"/>
      <c r="D11" s="7"/>
    </row>
    <row r="12" spans="1:14" x14ac:dyDescent="0.25">
      <c r="A12" s="3" t="s">
        <v>8</v>
      </c>
      <c r="B12" s="4">
        <f>B13+B14+B17</f>
        <v>122221626</v>
      </c>
      <c r="C12" s="4">
        <f>C13+C14+C17</f>
        <v>122221626</v>
      </c>
      <c r="D12" s="7"/>
    </row>
    <row r="13" spans="1:14" x14ac:dyDescent="0.25">
      <c r="A13" s="5" t="s">
        <v>9</v>
      </c>
      <c r="B13" s="6">
        <v>93300360</v>
      </c>
      <c r="C13" s="6">
        <v>93300360</v>
      </c>
      <c r="D13" s="7"/>
    </row>
    <row r="14" spans="1:14" x14ac:dyDescent="0.25">
      <c r="A14" s="5" t="s">
        <v>10</v>
      </c>
      <c r="B14" s="6">
        <v>16002000</v>
      </c>
      <c r="C14" s="6">
        <v>16002000</v>
      </c>
      <c r="D14" s="7"/>
    </row>
    <row r="15" spans="1:14" x14ac:dyDescent="0.25">
      <c r="A15" s="5" t="s">
        <v>11</v>
      </c>
      <c r="B15" s="6"/>
      <c r="D15" s="7"/>
    </row>
    <row r="16" spans="1:14" x14ac:dyDescent="0.25">
      <c r="A16" s="5" t="s">
        <v>12</v>
      </c>
      <c r="B16" s="6"/>
      <c r="D16" s="7"/>
    </row>
    <row r="17" spans="1:4" x14ac:dyDescent="0.25">
      <c r="A17" s="5" t="s">
        <v>13</v>
      </c>
      <c r="B17" s="6">
        <v>12919266</v>
      </c>
      <c r="C17" s="6">
        <v>12919266</v>
      </c>
      <c r="D17" s="7"/>
    </row>
    <row r="18" spans="1:4" x14ac:dyDescent="0.25">
      <c r="A18" s="3" t="s">
        <v>14</v>
      </c>
      <c r="B18" s="4">
        <f>B19+B20+B21+B22+B23+B24+B25+B26+B27</f>
        <v>157568266</v>
      </c>
      <c r="C18" s="4">
        <f>C19+C20+C21+C22+C23+C24+C25+C26+C27</f>
        <v>157568266</v>
      </c>
      <c r="D18" s="7"/>
    </row>
    <row r="19" spans="1:4" x14ac:dyDescent="0.25">
      <c r="A19" s="5" t="s">
        <v>15</v>
      </c>
      <c r="B19" s="6">
        <v>22370000</v>
      </c>
      <c r="C19" s="6">
        <v>22370000</v>
      </c>
      <c r="D19" s="7"/>
    </row>
    <row r="20" spans="1:4" x14ac:dyDescent="0.25">
      <c r="A20" s="5" t="s">
        <v>16</v>
      </c>
      <c r="B20" s="6">
        <v>1100000</v>
      </c>
      <c r="C20" s="6">
        <v>1100000</v>
      </c>
      <c r="D20" s="7"/>
    </row>
    <row r="21" spans="1:4" x14ac:dyDescent="0.25">
      <c r="A21" s="5" t="s">
        <v>17</v>
      </c>
      <c r="B21" s="6">
        <v>4200000</v>
      </c>
      <c r="C21" s="6">
        <v>4200000</v>
      </c>
      <c r="D21" s="7"/>
    </row>
    <row r="22" spans="1:4" x14ac:dyDescent="0.25">
      <c r="A22" s="5" t="s">
        <v>18</v>
      </c>
      <c r="B22" s="6">
        <v>2720000</v>
      </c>
      <c r="C22" s="6">
        <v>2720000</v>
      </c>
      <c r="D22" s="7"/>
    </row>
    <row r="23" spans="1:4" x14ac:dyDescent="0.25">
      <c r="A23" s="5" t="s">
        <v>19</v>
      </c>
      <c r="B23" s="6">
        <v>14053244</v>
      </c>
      <c r="C23" s="6">
        <v>14053244</v>
      </c>
    </row>
    <row r="24" spans="1:4" x14ac:dyDescent="0.25">
      <c r="A24" s="5" t="s">
        <v>20</v>
      </c>
      <c r="B24" s="6">
        <v>4900000</v>
      </c>
      <c r="C24" s="6">
        <v>4900000</v>
      </c>
    </row>
    <row r="25" spans="1:4" x14ac:dyDescent="0.25">
      <c r="A25" s="5" t="s">
        <v>21</v>
      </c>
      <c r="B25" s="6">
        <v>5400000</v>
      </c>
      <c r="C25" s="6">
        <v>5400000</v>
      </c>
    </row>
    <row r="26" spans="1:4" x14ac:dyDescent="0.25">
      <c r="A26" s="5" t="s">
        <v>22</v>
      </c>
      <c r="B26" s="6">
        <v>100625022</v>
      </c>
      <c r="C26" s="6">
        <v>100625022</v>
      </c>
    </row>
    <row r="27" spans="1:4" x14ac:dyDescent="0.25">
      <c r="A27" s="5" t="s">
        <v>23</v>
      </c>
      <c r="B27" s="6">
        <v>2200000</v>
      </c>
      <c r="C27" s="6">
        <v>2200000</v>
      </c>
    </row>
    <row r="28" spans="1:4" x14ac:dyDescent="0.25">
      <c r="A28" s="3" t="s">
        <v>24</v>
      </c>
      <c r="B28" s="4">
        <f>B29+B30+B31+B32+B33+B34+B35+B37</f>
        <v>15857000</v>
      </c>
      <c r="C28" s="4">
        <f>C29+C30+C31+C32+C33+C34+C35+C37</f>
        <v>15857000</v>
      </c>
    </row>
    <row r="29" spans="1:4" x14ac:dyDescent="0.25">
      <c r="A29" s="5" t="s">
        <v>25</v>
      </c>
      <c r="B29" s="6">
        <v>800000</v>
      </c>
      <c r="C29" s="6">
        <v>800000</v>
      </c>
    </row>
    <row r="30" spans="1:4" x14ac:dyDescent="0.25">
      <c r="A30" s="5" t="s">
        <v>26</v>
      </c>
      <c r="B30" s="6">
        <v>900000</v>
      </c>
      <c r="C30" s="6">
        <v>900000</v>
      </c>
    </row>
    <row r="31" spans="1:4" x14ac:dyDescent="0.25">
      <c r="A31" s="5" t="s">
        <v>27</v>
      </c>
      <c r="B31" s="6">
        <v>925000</v>
      </c>
      <c r="C31" s="6">
        <v>925000</v>
      </c>
    </row>
    <row r="32" spans="1:4" x14ac:dyDescent="0.25">
      <c r="A32" s="5" t="s">
        <v>28</v>
      </c>
      <c r="B32" s="6">
        <v>420000</v>
      </c>
      <c r="C32" s="6">
        <v>420000</v>
      </c>
    </row>
    <row r="33" spans="1:3" x14ac:dyDescent="0.25">
      <c r="A33" s="5" t="s">
        <v>29</v>
      </c>
      <c r="B33" s="6">
        <v>1400000</v>
      </c>
      <c r="C33" s="6">
        <v>1400000</v>
      </c>
    </row>
    <row r="34" spans="1:3" x14ac:dyDescent="0.25">
      <c r="A34" s="5" t="s">
        <v>30</v>
      </c>
      <c r="B34" s="6">
        <v>342000</v>
      </c>
      <c r="C34" s="6">
        <v>342000</v>
      </c>
    </row>
    <row r="35" spans="1:3" x14ac:dyDescent="0.25">
      <c r="A35" s="5" t="s">
        <v>31</v>
      </c>
      <c r="B35" s="6">
        <v>6350000</v>
      </c>
      <c r="C35" s="6">
        <v>6350000</v>
      </c>
    </row>
    <row r="36" spans="1:3" x14ac:dyDescent="0.25">
      <c r="A36" s="5" t="s">
        <v>32</v>
      </c>
      <c r="B36" s="6"/>
      <c r="C36" s="6"/>
    </row>
    <row r="37" spans="1:3" x14ac:dyDescent="0.25">
      <c r="A37" s="5" t="s">
        <v>33</v>
      </c>
      <c r="B37" s="6">
        <v>4720000</v>
      </c>
      <c r="C37" s="6">
        <v>4720000</v>
      </c>
    </row>
    <row r="38" spans="1:3" x14ac:dyDescent="0.25">
      <c r="A38" s="3" t="s">
        <v>34</v>
      </c>
      <c r="B38" s="4">
        <f>B39</f>
        <v>400000</v>
      </c>
      <c r="C38" s="4">
        <f>C39</f>
        <v>400000</v>
      </c>
    </row>
    <row r="39" spans="1:3" x14ac:dyDescent="0.25">
      <c r="A39" s="5" t="s">
        <v>35</v>
      </c>
      <c r="B39" s="6">
        <v>400000</v>
      </c>
      <c r="C39" s="6">
        <v>400000</v>
      </c>
    </row>
    <row r="40" spans="1:3" x14ac:dyDescent="0.25">
      <c r="A40" s="5" t="s">
        <v>36</v>
      </c>
      <c r="B40" s="6"/>
    </row>
    <row r="41" spans="1:3" x14ac:dyDescent="0.25">
      <c r="A41" s="5" t="s">
        <v>37</v>
      </c>
      <c r="B41" s="6"/>
    </row>
    <row r="42" spans="1:3" x14ac:dyDescent="0.25">
      <c r="A42" s="5" t="s">
        <v>38</v>
      </c>
      <c r="B42" s="6"/>
    </row>
    <row r="43" spans="1:3" x14ac:dyDescent="0.25">
      <c r="A43" s="5" t="s">
        <v>39</v>
      </c>
      <c r="B43" s="6"/>
    </row>
    <row r="44" spans="1:3" x14ac:dyDescent="0.25">
      <c r="A44" s="5" t="s">
        <v>40</v>
      </c>
      <c r="B44" s="6"/>
    </row>
    <row r="45" spans="1:3" x14ac:dyDescent="0.25">
      <c r="A45" s="5" t="s">
        <v>41</v>
      </c>
      <c r="B45" s="6"/>
    </row>
    <row r="46" spans="1:3" x14ac:dyDescent="0.25">
      <c r="A46" s="5" t="s">
        <v>42</v>
      </c>
      <c r="B46" s="6"/>
    </row>
    <row r="47" spans="1:3" x14ac:dyDescent="0.25">
      <c r="A47" s="3" t="s">
        <v>43</v>
      </c>
      <c r="B47" s="4"/>
    </row>
    <row r="48" spans="1:3" x14ac:dyDescent="0.25">
      <c r="A48" s="5" t="s">
        <v>44</v>
      </c>
      <c r="B48" s="6"/>
    </row>
    <row r="49" spans="1:3" x14ac:dyDescent="0.25">
      <c r="A49" s="5" t="s">
        <v>45</v>
      </c>
      <c r="B49" s="6"/>
    </row>
    <row r="50" spans="1:3" x14ac:dyDescent="0.25">
      <c r="A50" s="5" t="s">
        <v>46</v>
      </c>
      <c r="B50" s="6"/>
    </row>
    <row r="51" spans="1:3" x14ac:dyDescent="0.25">
      <c r="A51" s="5" t="s">
        <v>47</v>
      </c>
      <c r="B51" s="6"/>
    </row>
    <row r="52" spans="1:3" x14ac:dyDescent="0.25">
      <c r="A52" s="5" t="s">
        <v>48</v>
      </c>
      <c r="B52" s="6"/>
    </row>
    <row r="53" spans="1:3" x14ac:dyDescent="0.25">
      <c r="A53" s="5" t="s">
        <v>49</v>
      </c>
      <c r="B53" s="6"/>
    </row>
    <row r="54" spans="1:3" x14ac:dyDescent="0.25">
      <c r="A54" s="3" t="s">
        <v>50</v>
      </c>
      <c r="B54" s="4">
        <f>B55+B58+B59</f>
        <v>6100000</v>
      </c>
      <c r="C54" s="4">
        <f>C55+C58+C59</f>
        <v>6100000</v>
      </c>
    </row>
    <row r="55" spans="1:3" x14ac:dyDescent="0.25">
      <c r="A55" s="5" t="s">
        <v>51</v>
      </c>
      <c r="B55" s="6">
        <v>2500000</v>
      </c>
      <c r="C55" s="6">
        <v>2500000</v>
      </c>
    </row>
    <row r="56" spans="1:3" x14ac:dyDescent="0.25">
      <c r="A56" s="5" t="s">
        <v>52</v>
      </c>
      <c r="B56" s="6"/>
    </row>
    <row r="57" spans="1:3" x14ac:dyDescent="0.25">
      <c r="A57" s="5" t="s">
        <v>53</v>
      </c>
      <c r="B57" s="6"/>
    </row>
    <row r="58" spans="1:3" x14ac:dyDescent="0.25">
      <c r="A58" s="5" t="s">
        <v>54</v>
      </c>
      <c r="B58" s="6">
        <v>3500000</v>
      </c>
      <c r="C58" s="6">
        <v>3500000</v>
      </c>
    </row>
    <row r="59" spans="1:3" x14ac:dyDescent="0.25">
      <c r="A59" s="5" t="s">
        <v>55</v>
      </c>
      <c r="B59" s="6">
        <v>100000</v>
      </c>
      <c r="C59" s="6">
        <v>100000</v>
      </c>
    </row>
    <row r="60" spans="1:3" x14ac:dyDescent="0.25">
      <c r="A60" s="5" t="s">
        <v>56</v>
      </c>
      <c r="B60" s="6"/>
    </row>
    <row r="61" spans="1:3" x14ac:dyDescent="0.25">
      <c r="A61" s="5" t="s">
        <v>57</v>
      </c>
      <c r="B61" s="6"/>
    </row>
    <row r="62" spans="1:3" x14ac:dyDescent="0.25">
      <c r="A62" s="5" t="s">
        <v>58</v>
      </c>
      <c r="B62" s="6"/>
    </row>
    <row r="63" spans="1:3" x14ac:dyDescent="0.25">
      <c r="A63" s="5" t="s">
        <v>59</v>
      </c>
      <c r="B63" s="6"/>
    </row>
    <row r="64" spans="1:3" x14ac:dyDescent="0.25">
      <c r="A64" s="3" t="s">
        <v>60</v>
      </c>
      <c r="B64" s="4"/>
    </row>
    <row r="65" spans="1:3" x14ac:dyDescent="0.25">
      <c r="A65" s="5" t="s">
        <v>61</v>
      </c>
      <c r="B65" s="6"/>
    </row>
    <row r="66" spans="1:3" x14ac:dyDescent="0.25">
      <c r="A66" s="5" t="s">
        <v>62</v>
      </c>
      <c r="B66" s="6"/>
    </row>
    <row r="67" spans="1:3" x14ac:dyDescent="0.25">
      <c r="A67" s="5" t="s">
        <v>63</v>
      </c>
      <c r="B67" s="6"/>
    </row>
    <row r="68" spans="1:3" x14ac:dyDescent="0.25">
      <c r="A68" s="5" t="s">
        <v>64</v>
      </c>
      <c r="B68" s="6"/>
    </row>
    <row r="69" spans="1:3" x14ac:dyDescent="0.25">
      <c r="A69" s="3" t="s">
        <v>65</v>
      </c>
      <c r="B69" s="4"/>
    </row>
    <row r="70" spans="1:3" x14ac:dyDescent="0.25">
      <c r="A70" s="5" t="s">
        <v>66</v>
      </c>
      <c r="B70" s="6"/>
    </row>
    <row r="71" spans="1:3" x14ac:dyDescent="0.25">
      <c r="A71" s="5" t="s">
        <v>67</v>
      </c>
      <c r="B71" s="6"/>
    </row>
    <row r="72" spans="1:3" x14ac:dyDescent="0.25">
      <c r="A72" s="3" t="s">
        <v>68</v>
      </c>
      <c r="B72" s="4"/>
    </row>
    <row r="73" spans="1:3" x14ac:dyDescent="0.25">
      <c r="A73" s="5" t="s">
        <v>69</v>
      </c>
      <c r="B73" s="6"/>
    </row>
    <row r="74" spans="1:3" x14ac:dyDescent="0.25">
      <c r="A74" s="5" t="s">
        <v>70</v>
      </c>
      <c r="B74" s="6"/>
    </row>
    <row r="75" spans="1:3" x14ac:dyDescent="0.25">
      <c r="A75" s="5" t="s">
        <v>71</v>
      </c>
      <c r="B75" s="6"/>
    </row>
    <row r="76" spans="1:3" x14ac:dyDescent="0.25">
      <c r="A76" s="1" t="s">
        <v>72</v>
      </c>
      <c r="B76" s="2"/>
      <c r="C76" s="2"/>
    </row>
    <row r="77" spans="1:3" x14ac:dyDescent="0.25">
      <c r="A77" s="3" t="s">
        <v>73</v>
      </c>
      <c r="B77" s="4"/>
    </row>
    <row r="78" spans="1:3" x14ac:dyDescent="0.25">
      <c r="A78" s="5" t="s">
        <v>74</v>
      </c>
      <c r="B78" s="6"/>
    </row>
    <row r="79" spans="1:3" x14ac:dyDescent="0.25">
      <c r="A79" s="5" t="s">
        <v>75</v>
      </c>
      <c r="B79" s="6"/>
    </row>
    <row r="80" spans="1:3" x14ac:dyDescent="0.25">
      <c r="A80" s="3" t="s">
        <v>76</v>
      </c>
      <c r="B80" s="4"/>
    </row>
    <row r="81" spans="1:3" x14ac:dyDescent="0.25">
      <c r="A81" s="5" t="s">
        <v>77</v>
      </c>
      <c r="B81" s="6"/>
    </row>
    <row r="82" spans="1:3" x14ac:dyDescent="0.25">
      <c r="A82" s="5" t="s">
        <v>78</v>
      </c>
      <c r="B82" s="6"/>
    </row>
    <row r="83" spans="1:3" x14ac:dyDescent="0.25">
      <c r="A83" s="3" t="s">
        <v>79</v>
      </c>
      <c r="B83" s="4"/>
    </row>
    <row r="84" spans="1:3" x14ac:dyDescent="0.25">
      <c r="A84" s="5" t="s">
        <v>80</v>
      </c>
      <c r="B84" s="6"/>
    </row>
    <row r="85" spans="1:3" ht="21" customHeight="1" x14ac:dyDescent="0.25">
      <c r="A85" s="8" t="s">
        <v>81</v>
      </c>
      <c r="B85" s="17">
        <f>B54+B38+B28+B18+B12</f>
        <v>302146892</v>
      </c>
      <c r="C85" s="17">
        <f>C54+C38+C28+C18+C12</f>
        <v>302146892</v>
      </c>
    </row>
    <row r="88" spans="1:3" ht="15.75" thickBot="1" x14ac:dyDescent="0.3"/>
    <row r="89" spans="1:3" ht="26.25" customHeight="1" thickBot="1" x14ac:dyDescent="0.3">
      <c r="A89" s="16" t="s">
        <v>82</v>
      </c>
    </row>
    <row r="90" spans="1:3" ht="33.75" customHeight="1" thickBot="1" x14ac:dyDescent="0.3">
      <c r="A90" s="14" t="s">
        <v>83</v>
      </c>
    </row>
    <row r="91" spans="1:3" ht="60.75" thickBot="1" x14ac:dyDescent="0.3">
      <c r="A91" s="15" t="s">
        <v>84</v>
      </c>
    </row>
    <row r="92" spans="1:3" ht="39.75" customHeight="1" x14ac:dyDescent="0.25">
      <c r="A92" s="18"/>
      <c r="B92" s="31"/>
      <c r="C92" s="31"/>
    </row>
    <row r="93" spans="1:3" ht="24" customHeight="1" x14ac:dyDescent="0.25">
      <c r="A93" s="19"/>
      <c r="B93" s="31"/>
      <c r="C93" s="31"/>
    </row>
    <row r="94" spans="1:3" ht="10.5" customHeight="1" x14ac:dyDescent="0.25">
      <c r="A94" s="20"/>
      <c r="B94" s="32"/>
      <c r="C94" s="32"/>
    </row>
    <row r="95" spans="1:3" s="22" customFormat="1" ht="12.75" x14ac:dyDescent="0.2">
      <c r="A95" s="21"/>
      <c r="B95" s="33"/>
      <c r="C95" s="33"/>
    </row>
  </sheetData>
  <mergeCells count="12">
    <mergeCell ref="B92:C92"/>
    <mergeCell ref="B93:C93"/>
    <mergeCell ref="B94:C94"/>
    <mergeCell ref="B95:C95"/>
    <mergeCell ref="A4:C4"/>
    <mergeCell ref="A3:C3"/>
    <mergeCell ref="A7:C7"/>
    <mergeCell ref="A9:A10"/>
    <mergeCell ref="B9:B10"/>
    <mergeCell ref="C9:C10"/>
    <mergeCell ref="A6:C6"/>
    <mergeCell ref="A5:C5"/>
  </mergeCells>
  <pageMargins left="0.31496062992125984" right="0.31496062992125984" top="0.74803149606299213" bottom="0.74803149606299213" header="0.31496062992125984" footer="0.31496062992125984"/>
  <pageSetup scale="80" orientation="portrait" r:id="rId1"/>
  <headerFooter>
    <oddFooter>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P1 Presupuesto Aprobado</vt:lpstr>
      <vt:lpstr>'P1 Presupuesto Aprobado'!Print_Titles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Katherine M. Peguero F.</dc:creator>
  <cp:keywords/>
  <dc:description/>
  <cp:lastModifiedBy>Alba Lisber Aquino Díaz</cp:lastModifiedBy>
  <cp:revision/>
  <dcterms:created xsi:type="dcterms:W3CDTF">2021-07-29T18:58:50Z</dcterms:created>
  <dcterms:modified xsi:type="dcterms:W3CDTF">2022-01-13T17:59:55Z</dcterms:modified>
  <cp:category/>
  <cp:contentStatus/>
</cp:coreProperties>
</file>