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1\"/>
    </mc:Choice>
  </mc:AlternateContent>
  <xr:revisionPtr revIDLastSave="0" documentId="11_06389B7F5001FC4A71DDC2AD2D145D36B198C0A2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EXISTENCIA DE MATERIAL GASTABLE" sheetId="4" r:id="rId1"/>
    <sheet name="CUENTAS " sheetId="3" r:id="rId2"/>
  </sheets>
  <definedNames>
    <definedName name="_xlnm.Print_Titles" localSheetId="0">'EXISTENCIA DE MATERIAL GASTABLE'!$1:$7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4" l="1"/>
  <c r="L103" i="4" l="1"/>
  <c r="L9" i="4" l="1"/>
  <c r="L10" i="4"/>
  <c r="L11" i="4"/>
  <c r="L12" i="4"/>
  <c r="L15" i="4"/>
  <c r="L17" i="4"/>
  <c r="L20" i="4"/>
  <c r="L22" i="4"/>
  <c r="L24" i="4"/>
  <c r="L25" i="4"/>
  <c r="L26" i="4"/>
  <c r="L31" i="4"/>
  <c r="L32" i="4"/>
  <c r="L33" i="4"/>
  <c r="L36" i="4"/>
  <c r="L37" i="4"/>
  <c r="L39" i="4"/>
  <c r="L41" i="4"/>
  <c r="L42" i="4"/>
  <c r="L43" i="4"/>
  <c r="L44" i="4"/>
  <c r="L47" i="4"/>
  <c r="L48" i="4"/>
  <c r="L52" i="4"/>
  <c r="L64" i="4"/>
  <c r="L65" i="4"/>
  <c r="L66" i="4"/>
  <c r="L69" i="4"/>
  <c r="L70" i="4"/>
  <c r="L73" i="4"/>
  <c r="L74" i="4"/>
  <c r="L75" i="4"/>
  <c r="L77" i="4"/>
  <c r="L83" i="4"/>
  <c r="L84" i="4"/>
  <c r="L85" i="4"/>
  <c r="L86" i="4"/>
  <c r="L87" i="4"/>
  <c r="L89" i="4"/>
  <c r="L90" i="4"/>
  <c r="L93" i="4"/>
  <c r="L95" i="4"/>
  <c r="L98" i="4"/>
  <c r="L99" i="4"/>
  <c r="L101" i="4"/>
  <c r="L102" i="4"/>
  <c r="L104" i="4"/>
  <c r="L105" i="4"/>
  <c r="L106" i="4"/>
  <c r="L107" i="4"/>
  <c r="L116" i="4"/>
  <c r="L118" i="4"/>
  <c r="L120" i="4"/>
  <c r="L123" i="4"/>
  <c r="L126" i="4"/>
  <c r="L127" i="4"/>
  <c r="L129" i="4"/>
  <c r="L131" i="4"/>
  <c r="L136" i="4"/>
  <c r="L138" i="4"/>
  <c r="L140" i="4"/>
  <c r="L142" i="4"/>
  <c r="L143" i="4"/>
  <c r="L148" i="4"/>
  <c r="L150" i="4"/>
  <c r="L151" i="4"/>
  <c r="L152" i="4"/>
  <c r="L153" i="4"/>
  <c r="L155" i="4"/>
  <c r="L158" i="4"/>
  <c r="L159" i="4"/>
  <c r="L160" i="4"/>
  <c r="L161" i="4"/>
  <c r="L166" i="4"/>
  <c r="L194" i="4"/>
  <c r="L195" i="4"/>
  <c r="L197" i="4"/>
  <c r="J198" i="4" l="1"/>
  <c r="L198" i="4" s="1"/>
  <c r="J196" i="4"/>
  <c r="L196" i="4" s="1"/>
  <c r="J193" i="4"/>
  <c r="L193" i="4" s="1"/>
  <c r="J192" i="4"/>
  <c r="L192" i="4" s="1"/>
  <c r="J191" i="4"/>
  <c r="L191" i="4" s="1"/>
  <c r="J190" i="4"/>
  <c r="L190" i="4" s="1"/>
  <c r="J189" i="4"/>
  <c r="L189" i="4" s="1"/>
  <c r="J188" i="4"/>
  <c r="L188" i="4" s="1"/>
  <c r="J187" i="4"/>
  <c r="L187" i="4" s="1"/>
  <c r="J186" i="4"/>
  <c r="L186" i="4" s="1"/>
  <c r="J185" i="4"/>
  <c r="L185" i="4" s="1"/>
  <c r="J184" i="4"/>
  <c r="L184" i="4" s="1"/>
  <c r="J183" i="4"/>
  <c r="L183" i="4" s="1"/>
  <c r="J182" i="4"/>
  <c r="L182" i="4" s="1"/>
  <c r="J181" i="4"/>
  <c r="L181" i="4" s="1"/>
  <c r="J180" i="4"/>
  <c r="L180" i="4" s="1"/>
  <c r="J179" i="4"/>
  <c r="L179" i="4" s="1"/>
  <c r="J178" i="4"/>
  <c r="L178" i="4" s="1"/>
  <c r="J177" i="4"/>
  <c r="L177" i="4" s="1"/>
  <c r="J176" i="4"/>
  <c r="L176" i="4" s="1"/>
  <c r="J175" i="4"/>
  <c r="L175" i="4" s="1"/>
  <c r="J174" i="4"/>
  <c r="L174" i="4" s="1"/>
  <c r="J173" i="4"/>
  <c r="L173" i="4" s="1"/>
  <c r="J172" i="4"/>
  <c r="L172" i="4" s="1"/>
  <c r="J171" i="4"/>
  <c r="L171" i="4" s="1"/>
  <c r="J170" i="4"/>
  <c r="L170" i="4" s="1"/>
  <c r="J169" i="4"/>
  <c r="L169" i="4" s="1"/>
  <c r="J168" i="4"/>
  <c r="L168" i="4" s="1"/>
  <c r="J167" i="4"/>
  <c r="L167" i="4" s="1"/>
  <c r="J165" i="4"/>
  <c r="L165" i="4" s="1"/>
  <c r="J164" i="4"/>
  <c r="L164" i="4" s="1"/>
  <c r="J163" i="4"/>
  <c r="L163" i="4" s="1"/>
  <c r="J162" i="4"/>
  <c r="L162" i="4" s="1"/>
  <c r="J157" i="4"/>
  <c r="L157" i="4" s="1"/>
  <c r="J156" i="4"/>
  <c r="L156" i="4" s="1"/>
  <c r="J154" i="4"/>
  <c r="L154" i="4" s="1"/>
  <c r="J149" i="4"/>
  <c r="L149" i="4" s="1"/>
  <c r="J147" i="4"/>
  <c r="L147" i="4" s="1"/>
  <c r="J146" i="4"/>
  <c r="L146" i="4" s="1"/>
  <c r="J145" i="4"/>
  <c r="L145" i="4" s="1"/>
  <c r="J144" i="4"/>
  <c r="L144" i="4" s="1"/>
  <c r="J141" i="4"/>
  <c r="L141" i="4" s="1"/>
  <c r="J139" i="4"/>
  <c r="L139" i="4" s="1"/>
  <c r="J137" i="4"/>
  <c r="L137" i="4" s="1"/>
  <c r="J135" i="4"/>
  <c r="L135" i="4" s="1"/>
  <c r="J134" i="4"/>
  <c r="L134" i="4" s="1"/>
  <c r="J133" i="4"/>
  <c r="L133" i="4" s="1"/>
  <c r="J132" i="4"/>
  <c r="L132" i="4" s="1"/>
  <c r="J130" i="4"/>
  <c r="L130" i="4" s="1"/>
  <c r="J128" i="4"/>
  <c r="L128" i="4" s="1"/>
  <c r="J125" i="4"/>
  <c r="L125" i="4" s="1"/>
  <c r="J124" i="4"/>
  <c r="L124" i="4" s="1"/>
  <c r="J122" i="4"/>
  <c r="L122" i="4" s="1"/>
  <c r="J121" i="4"/>
  <c r="L121" i="4" s="1"/>
  <c r="J119" i="4"/>
  <c r="L119" i="4" s="1"/>
  <c r="J117" i="4"/>
  <c r="L117" i="4" s="1"/>
  <c r="J115" i="4"/>
  <c r="L115" i="4" s="1"/>
  <c r="J114" i="4"/>
  <c r="L114" i="4" s="1"/>
  <c r="J113" i="4"/>
  <c r="L113" i="4" s="1"/>
  <c r="J112" i="4"/>
  <c r="L112" i="4" s="1"/>
  <c r="J111" i="4"/>
  <c r="L111" i="4" s="1"/>
  <c r="J110" i="4"/>
  <c r="L110" i="4" s="1"/>
  <c r="J109" i="4"/>
  <c r="L109" i="4" s="1"/>
  <c r="J108" i="4"/>
  <c r="L108" i="4" s="1"/>
  <c r="J100" i="4"/>
  <c r="L100" i="4" s="1"/>
  <c r="J97" i="4"/>
  <c r="L97" i="4" s="1"/>
  <c r="J96" i="4"/>
  <c r="L96" i="4" s="1"/>
  <c r="J94" i="4"/>
  <c r="L94" i="4" s="1"/>
  <c r="J92" i="4"/>
  <c r="L92" i="4" s="1"/>
  <c r="J91" i="4"/>
  <c r="L91" i="4" s="1"/>
  <c r="J88" i="4"/>
  <c r="L88" i="4" s="1"/>
  <c r="J82" i="4"/>
  <c r="L82" i="4" s="1"/>
  <c r="J81" i="4"/>
  <c r="L81" i="4" s="1"/>
  <c r="J80" i="4"/>
  <c r="L80" i="4" s="1"/>
  <c r="J79" i="4"/>
  <c r="L79" i="4" s="1"/>
  <c r="J78" i="4"/>
  <c r="L78" i="4" s="1"/>
  <c r="J76" i="4"/>
  <c r="L76" i="4" s="1"/>
  <c r="J72" i="4"/>
  <c r="L72" i="4" s="1"/>
  <c r="J71" i="4"/>
  <c r="L71" i="4" s="1"/>
  <c r="J68" i="4"/>
  <c r="L68" i="4" s="1"/>
  <c r="J67" i="4"/>
  <c r="L67" i="4" s="1"/>
  <c r="J63" i="4"/>
  <c r="L63" i="4" s="1"/>
  <c r="J62" i="4"/>
  <c r="L62" i="4" s="1"/>
  <c r="J61" i="4"/>
  <c r="L61" i="4" s="1"/>
  <c r="J60" i="4"/>
  <c r="L60" i="4" s="1"/>
  <c r="J59" i="4"/>
  <c r="L59" i="4" s="1"/>
  <c r="J58" i="4"/>
  <c r="L58" i="4" s="1"/>
  <c r="J57" i="4"/>
  <c r="L57" i="4" s="1"/>
  <c r="J56" i="4"/>
  <c r="L56" i="4" s="1"/>
  <c r="J55" i="4"/>
  <c r="L55" i="4" s="1"/>
  <c r="J54" i="4"/>
  <c r="L54" i="4" s="1"/>
  <c r="J53" i="4"/>
  <c r="L53" i="4" s="1"/>
  <c r="J51" i="4"/>
  <c r="L51" i="4" s="1"/>
  <c r="J50" i="4"/>
  <c r="L50" i="4" s="1"/>
  <c r="J49" i="4"/>
  <c r="L49" i="4" s="1"/>
  <c r="J46" i="4"/>
  <c r="L46" i="4" s="1"/>
  <c r="J45" i="4"/>
  <c r="L45" i="4" s="1"/>
  <c r="J40" i="4"/>
  <c r="L40" i="4" s="1"/>
  <c r="J38" i="4"/>
  <c r="L38" i="4" s="1"/>
  <c r="J35" i="4"/>
  <c r="L35" i="4" s="1"/>
  <c r="J34" i="4"/>
  <c r="L34" i="4" s="1"/>
  <c r="J30" i="4"/>
  <c r="L30" i="4" s="1"/>
  <c r="J29" i="4"/>
  <c r="L29" i="4" s="1"/>
  <c r="J28" i="4"/>
  <c r="L28" i="4" s="1"/>
  <c r="J27" i="4"/>
  <c r="L27" i="4" s="1"/>
  <c r="J23" i="4"/>
  <c r="L23" i="4" s="1"/>
  <c r="J21" i="4"/>
  <c r="L21" i="4" s="1"/>
  <c r="J19" i="4"/>
  <c r="L19" i="4" s="1"/>
  <c r="J18" i="4"/>
  <c r="L18" i="4" s="1"/>
  <c r="J16" i="4"/>
  <c r="L16" i="4" s="1"/>
  <c r="J14" i="4"/>
  <c r="L14" i="4" s="1"/>
  <c r="J13" i="4"/>
  <c r="L13" i="4" s="1"/>
  <c r="L199" i="4" s="1"/>
  <c r="D10" i="3" l="1"/>
</calcChain>
</file>

<file path=xl/sharedStrings.xml><?xml version="1.0" encoding="utf-8"?>
<sst xmlns="http://schemas.openxmlformats.org/spreadsheetml/2006/main" count="650" uniqueCount="430">
  <si>
    <t>SISTEMA UNICO DE BENEFICIARIOS</t>
  </si>
  <si>
    <t>RELACION DE INVENTARIO EN ALMACEN</t>
  </si>
  <si>
    <t>Correspondiente al: Trimestre Octubre-Diciembre 2021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</si>
  <si>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</si>
  <si>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</si>
  <si>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</si>
  <si>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</si>
  <si>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</si>
  <si>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</si>
  <si>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</si>
  <si>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</si>
  <si>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</si>
  <si>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Total de existencia material gastable noviembre 2021</t>
  </si>
  <si>
    <t>Costo Unitario en RD$</t>
  </si>
  <si>
    <t>Valor en RD$</t>
  </si>
  <si>
    <t>AM</t>
  </si>
  <si>
    <t>Ácido Muriático</t>
  </si>
  <si>
    <t>Ud./Galón</t>
  </si>
  <si>
    <t>23/07/2021</t>
  </si>
  <si>
    <t>AL</t>
  </si>
  <si>
    <t xml:space="preserve">Alcohol </t>
  </si>
  <si>
    <t>Ambientador</t>
  </si>
  <si>
    <t>Unidad</t>
  </si>
  <si>
    <t>17/03/2021</t>
  </si>
  <si>
    <t>AZ</t>
  </si>
  <si>
    <t xml:space="preserve">Azúcar </t>
  </si>
  <si>
    <t>Libra</t>
  </si>
  <si>
    <t>15/07/2021</t>
  </si>
  <si>
    <t>BF</t>
  </si>
  <si>
    <t>Bandas finas (Gomitas finas)</t>
  </si>
  <si>
    <t>Caja</t>
  </si>
  <si>
    <t>BG</t>
  </si>
  <si>
    <t>Bandas gruesas (Gomitas gruesas)</t>
  </si>
  <si>
    <t>BR</t>
  </si>
  <si>
    <t>Bandera Nacionales en raso de inter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</si>
  <si>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</si>
  <si>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</si>
  <si>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</si>
  <si>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</si>
  <si>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</si>
  <si>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</si>
  <si>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</si>
  <si>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</si>
  <si>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</si>
  <si>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</si>
  <si>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</si>
  <si>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</si>
  <si>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</si>
  <si>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</si>
  <si>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</si>
  <si>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</si>
  <si>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</si>
  <si>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</si>
  <si>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</si>
  <si>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</si>
  <si>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</si>
  <si>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</si>
  <si>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</si>
  <si>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</si>
  <si>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</si>
  <si>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C662</t>
  </si>
  <si>
    <t>Cartucho de impresora HP 662 de color negro</t>
  </si>
  <si>
    <t>C662C</t>
  </si>
  <si>
    <t xml:space="preserve">Cartucho de impresora HP 662 de color </t>
  </si>
  <si>
    <t>CD</t>
  </si>
  <si>
    <t>CD de audio en blanco 80 min.</t>
  </si>
  <si>
    <t>CDVD</t>
  </si>
  <si>
    <t>CD DVD 4.7 Gb.</t>
  </si>
  <si>
    <t>CC</t>
  </si>
  <si>
    <t>Cera para contar (cera para dedos)</t>
  </si>
  <si>
    <t>20/04/2021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</si>
  <si>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</si>
  <si>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</si>
  <si>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</si>
  <si>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</si>
  <si>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</si>
  <si>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</si>
  <si>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</si>
  <si>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</si>
  <si>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</si>
  <si>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</si>
  <si>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</si>
  <si>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</si>
  <si>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</si>
  <si>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</si>
  <si>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</si>
  <si>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</si>
  <si>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</si>
  <si>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</si>
  <si>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</si>
  <si>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</si>
  <si>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</si>
  <si>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</si>
  <si>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</si>
  <si>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</si>
  <si>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</si>
  <si>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</si>
  <si>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CCE</t>
  </si>
  <si>
    <t>Cubeta con escurridor</t>
  </si>
  <si>
    <t>20/07/2021</t>
  </si>
  <si>
    <t>DL</t>
  </si>
  <si>
    <t>Desgrasante líquido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</si>
  <si>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</si>
  <si>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</si>
  <si>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</si>
  <si>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</si>
  <si>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</si>
  <si>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</si>
  <si>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</si>
  <si>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</si>
  <si>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</si>
  <si>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</si>
  <si>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</si>
  <si>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</si>
  <si>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</si>
  <si>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</si>
  <si>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</si>
  <si>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</si>
  <si>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</si>
  <si>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</si>
  <si>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</si>
  <si>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16/07/2021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</si>
  <si>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</si>
  <si>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</si>
  <si>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</si>
  <si>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</si>
  <si>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</si>
  <si>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</si>
  <si>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</si>
  <si>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</si>
  <si>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</si>
  <si>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</si>
  <si>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</si>
  <si>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</si>
  <si>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</si>
  <si>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</si>
  <si>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</si>
  <si>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</si>
  <si>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</si>
  <si>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</si>
  <si>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ELP</t>
  </si>
  <si>
    <t>Esponja lava plato</t>
  </si>
  <si>
    <t>FA</t>
  </si>
  <si>
    <t>Felpa azul</t>
  </si>
  <si>
    <t>Docena</t>
  </si>
  <si>
    <t>FN</t>
  </si>
  <si>
    <t>Felpa negra</t>
  </si>
  <si>
    <t>FR</t>
  </si>
  <si>
    <t>Felpa roja</t>
  </si>
  <si>
    <t xml:space="preserve">FC </t>
  </si>
  <si>
    <t>Folders Cortonite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</si>
  <si>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</si>
  <si>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</si>
  <si>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</si>
  <si>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</si>
  <si>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</si>
  <si>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</si>
  <si>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</si>
  <si>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</si>
  <si>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</si>
  <si>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</si>
  <si>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</si>
  <si>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</si>
  <si>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</si>
  <si>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</si>
  <si>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</si>
  <si>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</si>
  <si>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</si>
  <si>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</si>
  <si>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</si>
  <si>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</si>
  <si>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</si>
  <si>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</si>
  <si>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</si>
  <si>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</si>
  <si>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</si>
  <si>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</si>
  <si>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</si>
  <si>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</si>
  <si>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</si>
  <si>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</si>
  <si>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</si>
  <si>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</si>
  <si>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</si>
  <si>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</si>
  <si>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</si>
  <si>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Jabon liquido para la mano</t>
  </si>
  <si>
    <t>LLA</t>
  </si>
  <si>
    <t xml:space="preserve">Lanilla </t>
  </si>
  <si>
    <t>Yarda</t>
  </si>
  <si>
    <t>25/10/2020</t>
  </si>
  <si>
    <t>LPC</t>
  </si>
  <si>
    <t>Laminas para carnets</t>
  </si>
  <si>
    <t>LA</t>
  </si>
  <si>
    <t>Lapicero azul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</si>
  <si>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</si>
  <si>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</si>
  <si>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</si>
  <si>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</si>
  <si>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</si>
  <si>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</si>
  <si>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</si>
  <si>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</si>
  <si>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 xml:space="preserve">LEB </t>
  </si>
  <si>
    <t>Libreta ecológica con bolígrafo</t>
  </si>
  <si>
    <t>LP</t>
  </si>
  <si>
    <t>Lavaplatos en pasta</t>
  </si>
  <si>
    <t>L5X8I</t>
  </si>
  <si>
    <t>Libreta 5x8 impresión 50 hojas</t>
  </si>
  <si>
    <t>L5X5X11I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</si>
  <si>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</si>
  <si>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</si>
  <si>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</si>
  <si>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</si>
  <si>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</si>
  <si>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</si>
  <si>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</si>
  <si>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</si>
  <si>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</si>
  <si>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</si>
  <si>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</si>
  <si>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</si>
  <si>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</si>
  <si>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19/07/2021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</si>
  <si>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</si>
  <si>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</si>
  <si>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</si>
  <si>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</si>
  <si>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</si>
  <si>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</si>
  <si>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</si>
  <si>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</si>
  <si>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</si>
  <si>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</si>
  <si>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</si>
  <si>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</si>
  <si>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</si>
  <si>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</si>
  <si>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</si>
  <si>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</si>
  <si>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</si>
  <si>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</si>
  <si>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</si>
  <si>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</si>
  <si>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</si>
  <si>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</si>
  <si>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</si>
  <si>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</si>
  <si>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</si>
  <si>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</si>
  <si>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</si>
  <si>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</si>
  <si>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</si>
  <si>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</si>
  <si>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</si>
  <si>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</si>
  <si>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</si>
  <si>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</si>
  <si>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</si>
  <si>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 xml:space="preserve">Rollo de Papel Toalla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</si>
  <si>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</si>
  <si>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</si>
  <si>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</si>
  <si>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</si>
  <si>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</si>
  <si>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</si>
  <si>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</si>
  <si>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</si>
  <si>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</si>
  <si>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</si>
  <si>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</si>
  <si>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</si>
  <si>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</si>
  <si>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</si>
  <si>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PPT</t>
  </si>
  <si>
    <t>Porta papel toalla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</si>
  <si>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</si>
  <si>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</si>
  <si>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</si>
  <si>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</si>
  <si>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</si>
  <si>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</si>
  <si>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</si>
  <si>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</si>
  <si>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RCC</t>
  </si>
  <si>
    <t>Recibo de Caja Chica y Viáticos Ofic. Principal (Talonario)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</si>
  <si>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</si>
  <si>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</si>
  <si>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</si>
  <si>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</si>
  <si>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</si>
  <si>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</si>
  <si>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</si>
  <si>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</si>
  <si>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</si>
  <si>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</si>
  <si>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</si>
  <si>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</si>
  <si>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</si>
  <si>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</si>
  <si>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</si>
  <si>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</si>
  <si>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</si>
  <si>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</si>
  <si>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</si>
  <si>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</si>
  <si>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</si>
  <si>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</si>
  <si>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</si>
  <si>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</si>
  <si>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</si>
  <si>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</si>
  <si>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</si>
  <si>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</si>
  <si>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</si>
  <si>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TL</t>
  </si>
  <si>
    <t>Tishirt en Tela con Logo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</si>
  <si>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</si>
  <si>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</si>
  <si>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</si>
  <si>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</si>
  <si>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</si>
  <si>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</si>
  <si>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</si>
  <si>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</si>
  <si>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</si>
  <si>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</si>
  <si>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</si>
  <si>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</si>
  <si>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</si>
  <si>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</si>
  <si>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</si>
  <si>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</si>
  <si>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</si>
  <si>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</si>
  <si>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</si>
  <si>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</si>
  <si>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</si>
  <si>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</si>
  <si>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</si>
  <si>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</si>
  <si>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TPI</t>
  </si>
  <si>
    <t xml:space="preserve">Tabloide de política institucional </t>
  </si>
  <si>
    <t>TS</t>
  </si>
  <si>
    <t>Tabloide SGI</t>
  </si>
  <si>
    <t>T14</t>
  </si>
  <si>
    <t>Tablilla de madera 9 x 14</t>
  </si>
  <si>
    <t>TI3610</t>
  </si>
  <si>
    <t>Tambor de impresora mod. 3610</t>
  </si>
  <si>
    <t>TM</t>
  </si>
  <si>
    <t xml:space="preserve">Termo </t>
  </si>
  <si>
    <t>TE</t>
  </si>
  <si>
    <t xml:space="preserve">Tijera de escritorio </t>
  </si>
  <si>
    <t>Tinta para sellos</t>
  </si>
  <si>
    <t>T436</t>
  </si>
  <si>
    <t>Tóner CB-436A</t>
  </si>
  <si>
    <t>T311</t>
  </si>
  <si>
    <t>Tóner CE-541A</t>
  </si>
  <si>
    <t>T312</t>
  </si>
  <si>
    <t>Tóner CE-542A</t>
  </si>
  <si>
    <t>T314</t>
  </si>
  <si>
    <t>Tambor de transferencia de imágenes CE-314A</t>
  </si>
  <si>
    <t>T320</t>
  </si>
  <si>
    <t>Tóner CE-320A</t>
  </si>
  <si>
    <t>T321</t>
  </si>
  <si>
    <t>Tóner CE-321A</t>
  </si>
  <si>
    <t>T322</t>
  </si>
  <si>
    <t>Tóner CE-322A</t>
  </si>
  <si>
    <t>T323</t>
  </si>
  <si>
    <t>Tóner CE-323A</t>
  </si>
  <si>
    <t>22/04/2021</t>
  </si>
  <si>
    <t>T210</t>
  </si>
  <si>
    <t>Tóner CF-210A</t>
  </si>
  <si>
    <t>T211</t>
  </si>
  <si>
    <t>tóner CF-211A</t>
  </si>
  <si>
    <t>T212</t>
  </si>
  <si>
    <t>Tóner CF-212A</t>
  </si>
  <si>
    <t>T213</t>
  </si>
  <si>
    <t>Tóner CF-213A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</si>
  <si>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</si>
  <si>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</si>
  <si>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</si>
  <si>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</si>
  <si>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</si>
  <si>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</si>
  <si>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</si>
  <si>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</si>
  <si>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</si>
  <si>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</si>
  <si>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</si>
  <si>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</si>
  <si>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</si>
  <si>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</si>
  <si>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</si>
  <si>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</si>
  <si>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</si>
  <si>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</si>
  <si>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</si>
  <si>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</si>
  <si>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</si>
  <si>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</si>
  <si>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</si>
  <si>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</si>
  <si>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T5945</t>
  </si>
  <si>
    <t>Tóner Q-5945A</t>
  </si>
  <si>
    <t>VC</t>
  </si>
  <si>
    <t>Vasos cónicos 4.5 oz (Paq. 200/1)</t>
  </si>
  <si>
    <t>VDC7</t>
  </si>
  <si>
    <t>Vaso de cartón 7 oz (paq. 50/1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</si>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</sst>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RD$-1C0A]#,##0.00_);\([$RD$-1C0A]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tifex CF"/>
      <family val="3"/>
    </font>
    <font>
      <b/>
      <sz val="12"/>
      <color theme="1"/>
      <name val="Calibri"/>
      <family val="2"/>
      <scheme val="minor"/>
    </font>
    <font>
      <b/>
      <sz val="10"/>
      <name val="Gotham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tifex CF"/>
      <family val="3"/>
    </font>
    <font>
      <b/>
      <sz val="11"/>
      <color theme="1"/>
      <name val="Arial"/>
      <family val="2"/>
    </font>
    <font>
      <i/>
      <sz val="11"/>
      <color theme="1"/>
      <name val="Gotham"/>
    </font>
    <font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0" fillId="2" borderId="0" xfId="0" applyFill="1"/>
    <xf numFmtId="43" fontId="0" fillId="2" borderId="0" xfId="1" applyFont="1" applyFill="1" applyProtection="1"/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7" fontId="4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7" fontId="4" fillId="0" borderId="5" xfId="0" applyNumberFormat="1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7" fontId="4" fillId="2" borderId="2" xfId="2" applyNumberFormat="1" applyFont="1" applyFill="1" applyBorder="1" applyProtection="1"/>
    <xf numFmtId="164" fontId="4" fillId="0" borderId="6" xfId="0" applyNumberFormat="1" applyFont="1" applyBorder="1"/>
    <xf numFmtId="0" fontId="1" fillId="0" borderId="0" xfId="3"/>
    <xf numFmtId="0" fontId="2" fillId="2" borderId="0" xfId="3" applyFont="1" applyFill="1" applyAlignment="1">
      <alignment horizontal="center" vertical="center"/>
    </xf>
    <xf numFmtId="0" fontId="5" fillId="2" borderId="7" xfId="3" applyFont="1" applyFill="1" applyBorder="1" applyAlignment="1">
      <alignment vertical="center"/>
    </xf>
    <xf numFmtId="0" fontId="6" fillId="2" borderId="0" xfId="3" applyFont="1" applyFill="1" applyAlignment="1">
      <alignment horizontal="left" vertical="center"/>
    </xf>
    <xf numFmtId="0" fontId="1" fillId="2" borderId="0" xfId="3" applyFill="1" applyAlignment="1">
      <alignment vertical="center"/>
    </xf>
    <xf numFmtId="14" fontId="8" fillId="2" borderId="1" xfId="0" applyNumberFormat="1" applyFont="1" applyFill="1" applyBorder="1" applyAlignment="1">
      <alignment horizontal="center"/>
    </xf>
    <xf numFmtId="14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/>
    <xf numFmtId="3" fontId="8" fillId="2" borderId="1" xfId="1" applyNumberFormat="1" applyFont="1" applyFill="1" applyBorder="1" applyAlignment="1" applyProtection="1"/>
    <xf numFmtId="0" fontId="10" fillId="2" borderId="0" xfId="0" applyFont="1" applyFill="1"/>
    <xf numFmtId="14" fontId="8" fillId="2" borderId="1" xfId="0" applyNumberFormat="1" applyFont="1" applyFill="1" applyBorder="1"/>
    <xf numFmtId="0" fontId="2" fillId="2" borderId="0" xfId="3" applyFont="1" applyFill="1" applyAlignment="1">
      <alignment horizontal="right" vertical="center"/>
    </xf>
    <xf numFmtId="0" fontId="1" fillId="2" borderId="0" xfId="3" applyFill="1" applyAlignment="1">
      <alignment horizontal="right" vertic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43" fontId="0" fillId="0" borderId="0" xfId="1" applyFont="1"/>
    <xf numFmtId="43" fontId="0" fillId="0" borderId="0" xfId="0" applyNumberFormat="1"/>
    <xf numFmtId="0" fontId="9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/>
    </xf>
    <xf numFmtId="4" fontId="3" fillId="4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center"/>
    </xf>
    <xf numFmtId="43" fontId="8" fillId="2" borderId="1" xfId="0" applyNumberFormat="1" applyFont="1" applyFill="1" applyBorder="1"/>
    <xf numFmtId="43" fontId="4" fillId="0" borderId="0" xfId="0" applyNumberFormat="1" applyFont="1"/>
    <xf numFmtId="43" fontId="3" fillId="4" borderId="1" xfId="1" applyFont="1" applyFill="1" applyBorder="1" applyAlignment="1"/>
    <xf numFmtId="43" fontId="12" fillId="3" borderId="1" xfId="0" applyNumberFormat="1" applyFont="1" applyFill="1" applyBorder="1"/>
    <xf numFmtId="0" fontId="14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4" fillId="0" borderId="0" xfId="0" applyFont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11" fillId="0" borderId="0" xfId="3" applyFont="1" applyAlignment="1">
      <alignment horizontal="center"/>
    </xf>
    <xf numFmtId="0" fontId="5" fillId="2" borderId="0" xfId="3" applyFont="1" applyFill="1" applyAlignment="1">
      <alignment horizontal="center" vertical="center"/>
    </xf>
    <xf numFmtId="0" fontId="7" fillId="3" borderId="8" xfId="3" applyFont="1" applyFill="1" applyBorder="1" applyAlignment="1">
      <alignment horizontal="center" vertical="center" wrapText="1"/>
    </xf>
    <xf numFmtId="0" fontId="7" fillId="3" borderId="9" xfId="3" applyFont="1" applyFill="1" applyBorder="1" applyAlignment="1">
      <alignment horizontal="center" vertical="center" wrapText="1"/>
    </xf>
    <xf numFmtId="0" fontId="7" fillId="3" borderId="10" xfId="3" applyFont="1" applyFill="1" applyBorder="1" applyAlignment="1">
      <alignment horizontal="center" vertical="center" wrapText="1"/>
    </xf>
    <xf numFmtId="0" fontId="7" fillId="3" borderId="8" xfId="3" applyFont="1" applyFill="1" applyBorder="1" applyAlignment="1">
      <alignment horizontal="center" vertical="center"/>
    </xf>
    <xf numFmtId="0" fontId="7" fillId="3" borderId="9" xfId="3" applyFont="1" applyFill="1" applyBorder="1" applyAlignment="1">
      <alignment horizontal="center" vertical="center"/>
    </xf>
    <xf numFmtId="0" fontId="7" fillId="3" borderId="10" xfId="3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161925</xdr:rowOff>
    </xdr:from>
    <xdr:to>
      <xdr:col>3</xdr:col>
      <xdr:colOff>19050</xdr:colOff>
      <xdr:row>2</xdr:row>
      <xdr:rowOff>591378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61925"/>
          <a:ext cx="2085975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6"/>
  <sheetViews>
    <sheetView tabSelected="1" topLeftCell="A195" zoomScale="115" zoomScaleNormal="115" workbookViewId="0">
      <selection activeCell="K204" sqref="A201:L204"/>
    </sheetView>
  </sheetViews>
  <sheetFormatPr defaultColWidth="35.5703125" defaultRowHeight="15"/>
  <cols>
    <col min="1" max="1" width="10.7109375" style="1" customWidth="1"/>
    <col min="2" max="2" width="10.5703125" style="1" customWidth="1"/>
    <col min="3" max="3" width="11.28515625" style="1" customWidth="1"/>
    <col min="4" max="4" width="10.85546875" style="1" customWidth="1"/>
    <col min="5" max="5" width="29.42578125" style="1" customWidth="1"/>
    <col min="6" max="6" width="10.140625" style="1" customWidth="1"/>
    <col min="7" max="9" width="12.140625" style="1" hidden="1" customWidth="1"/>
    <col min="10" max="10" width="11.140625" style="1" customWidth="1"/>
    <col min="11" max="11" width="10.140625" style="29" customWidth="1"/>
    <col min="12" max="12" width="15.140625" style="1" customWidth="1"/>
    <col min="13" max="16384" width="35.5703125" style="1"/>
  </cols>
  <sheetData>
    <row r="1" spans="1:12" customFormat="1" ht="31.5" customHeight="1">
      <c r="A1" s="15"/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customFormat="1" ht="22.5" customHeight="1">
      <c r="A2" s="15"/>
      <c r="B2" s="50" t="s">
        <v>1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customFormat="1" ht="54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26"/>
      <c r="L3" s="16"/>
    </row>
    <row r="4" spans="1:12" customFormat="1" ht="24.75" customHeight="1" thickBot="1">
      <c r="A4" s="17" t="s">
        <v>2</v>
      </c>
      <c r="B4" s="17"/>
      <c r="C4" s="17"/>
      <c r="D4" s="17"/>
      <c r="E4" s="18"/>
      <c r="F4" s="19"/>
      <c r="G4" s="19"/>
      <c r="H4" s="19"/>
      <c r="I4" s="19"/>
      <c r="J4" s="19"/>
      <c r="K4" s="27"/>
      <c r="L4" s="19"/>
    </row>
    <row r="5" spans="1:12" customFormat="1" ht="15" customHeight="1">
      <c r="A5" s="51" t="s">
        <v>3</v>
      </c>
      <c r="B5" s="51" t="s">
        <v>4</v>
      </c>
      <c r="C5" s="51" t="s">
        <v>5</v>
      </c>
      <c r="D5" s="51" t="s">
        <v>6</v>
      </c>
      <c r="E5" s="54" t="s">
        <v>7</v>
      </c>
      <c r="F5" s="51" t="s">
        <v>8</v>
      </c>
      <c r="G5" s="51" t="s">
        <v>9</v>
      </c>
      <c r="H5" s="51" t="s">
        <v>10</v>
      </c>
      <c r="I5" s="51" t="s">
        <v>11</v>
      </c>
      <c r="J5" s="51" t="s">
        <v>12</v>
      </c>
      <c r="K5" s="51" t="s">
        <v>13</v>
      </c>
      <c r="L5" s="51" t="s">
        <v>14</v>
      </c>
    </row>
    <row r="6" spans="1:12" customFormat="1">
      <c r="A6" s="52"/>
      <c r="B6" s="52"/>
      <c r="C6" s="52"/>
      <c r="D6" s="52"/>
      <c r="E6" s="55"/>
      <c r="F6" s="52"/>
      <c r="G6" s="52"/>
      <c r="H6" s="52"/>
      <c r="I6" s="52"/>
      <c r="J6" s="52"/>
      <c r="K6" s="52"/>
      <c r="L6" s="52"/>
    </row>
    <row r="7" spans="1:12" customFormat="1" ht="56.25" customHeight="1">
      <c r="A7" s="53"/>
      <c r="B7" s="53"/>
      <c r="C7" s="53"/>
      <c r="D7" s="53"/>
      <c r="E7" s="56"/>
      <c r="F7" s="53"/>
      <c r="G7" s="53"/>
      <c r="H7" s="53"/>
      <c r="I7" s="53"/>
      <c r="J7" s="53"/>
      <c r="K7" s="53"/>
      <c r="L7" s="53"/>
    </row>
    <row r="8" spans="1:12" s="24" customFormat="1" ht="18" customHeight="1">
      <c r="A8" s="20">
        <v>43553</v>
      </c>
      <c r="B8" s="21">
        <v>44561</v>
      </c>
      <c r="C8" s="22"/>
      <c r="D8" s="35" t="s">
        <v>15</v>
      </c>
      <c r="E8" s="32" t="s">
        <v>16</v>
      </c>
      <c r="F8" s="35" t="s">
        <v>17</v>
      </c>
      <c r="G8" s="23">
        <v>13</v>
      </c>
      <c r="H8" s="23"/>
      <c r="I8" s="23"/>
      <c r="J8" s="23">
        <v>12</v>
      </c>
      <c r="K8" s="33">
        <v>94.4</v>
      </c>
      <c r="L8" s="36">
        <f>+J8*K8</f>
        <v>1132.8000000000002</v>
      </c>
    </row>
    <row r="9" spans="1:12" s="24" customFormat="1" ht="17.25" customHeight="1">
      <c r="A9" s="20" t="s">
        <v>18</v>
      </c>
      <c r="B9" s="21">
        <v>44561</v>
      </c>
      <c r="C9" s="22"/>
      <c r="D9" s="35" t="s">
        <v>19</v>
      </c>
      <c r="E9" s="32" t="s">
        <v>20</v>
      </c>
      <c r="F9" s="35" t="s">
        <v>17</v>
      </c>
      <c r="G9" s="23">
        <v>18</v>
      </c>
      <c r="H9" s="23"/>
      <c r="I9" s="23">
        <v>9</v>
      </c>
      <c r="J9" s="23">
        <v>1</v>
      </c>
      <c r="K9" s="33">
        <v>454.3</v>
      </c>
      <c r="L9" s="36">
        <f t="shared" ref="L9:L72" si="0">+J9*K9</f>
        <v>454.3</v>
      </c>
    </row>
    <row r="10" spans="1:12" s="24" customFormat="1" ht="17.25" customHeight="1">
      <c r="A10" s="20">
        <v>44530</v>
      </c>
      <c r="B10" s="21">
        <v>44561</v>
      </c>
      <c r="C10" s="22"/>
      <c r="D10" s="35" t="s">
        <v>15</v>
      </c>
      <c r="E10" s="32" t="s">
        <v>21</v>
      </c>
      <c r="F10" s="35" t="s">
        <v>22</v>
      </c>
      <c r="G10" s="23">
        <v>0</v>
      </c>
      <c r="H10" s="23">
        <v>150</v>
      </c>
      <c r="I10" s="23">
        <v>31</v>
      </c>
      <c r="J10" s="23">
        <v>88</v>
      </c>
      <c r="K10" s="33">
        <v>85</v>
      </c>
      <c r="L10" s="36">
        <f t="shared" si="0"/>
        <v>7480</v>
      </c>
    </row>
    <row r="11" spans="1:12" s="24" customFormat="1" ht="17.25" customHeight="1">
      <c r="A11" s="20" t="s">
        <v>23</v>
      </c>
      <c r="B11" s="21">
        <v>44561</v>
      </c>
      <c r="C11" s="22"/>
      <c r="D11" s="35" t="s">
        <v>24</v>
      </c>
      <c r="E11" s="32" t="s">
        <v>25</v>
      </c>
      <c r="F11" s="35" t="s">
        <v>26</v>
      </c>
      <c r="G11" s="23">
        <v>60</v>
      </c>
      <c r="H11" s="23">
        <v>1000</v>
      </c>
      <c r="I11" s="23">
        <v>260</v>
      </c>
      <c r="J11" s="23">
        <v>705</v>
      </c>
      <c r="K11" s="33">
        <v>29</v>
      </c>
      <c r="L11" s="36">
        <f t="shared" si="0"/>
        <v>20445</v>
      </c>
    </row>
    <row r="12" spans="1:12" s="24" customFormat="1" ht="17.25" customHeight="1">
      <c r="A12" s="20" t="s">
        <v>27</v>
      </c>
      <c r="B12" s="21">
        <v>44561</v>
      </c>
      <c r="C12" s="22"/>
      <c r="D12" s="35" t="s">
        <v>28</v>
      </c>
      <c r="E12" s="32" t="s">
        <v>29</v>
      </c>
      <c r="F12" s="35" t="s">
        <v>30</v>
      </c>
      <c r="G12" s="23">
        <v>124</v>
      </c>
      <c r="H12" s="23"/>
      <c r="I12" s="23">
        <v>7</v>
      </c>
      <c r="J12" s="23">
        <v>105</v>
      </c>
      <c r="K12" s="33">
        <v>19.399999999999999</v>
      </c>
      <c r="L12" s="36">
        <f t="shared" si="0"/>
        <v>2036.9999999999998</v>
      </c>
    </row>
    <row r="13" spans="1:12" s="24" customFormat="1" ht="22.5" customHeight="1">
      <c r="A13" s="20">
        <v>42551</v>
      </c>
      <c r="B13" s="21">
        <v>44561</v>
      </c>
      <c r="C13" s="22"/>
      <c r="D13" s="35" t="s">
        <v>31</v>
      </c>
      <c r="E13" s="32" t="s">
        <v>32</v>
      </c>
      <c r="F13" s="35" t="s">
        <v>30</v>
      </c>
      <c r="G13" s="23">
        <v>2963</v>
      </c>
      <c r="H13" s="23"/>
      <c r="I13" s="23"/>
      <c r="J13" s="23">
        <f>+G13-I13</f>
        <v>2963</v>
      </c>
      <c r="K13" s="33">
        <v>20</v>
      </c>
      <c r="L13" s="36">
        <f t="shared" si="0"/>
        <v>59260</v>
      </c>
    </row>
    <row r="14" spans="1:12" s="24" customFormat="1" ht="22.5" customHeight="1">
      <c r="A14" s="20" t="s">
        <v>27</v>
      </c>
      <c r="B14" s="21">
        <v>44561</v>
      </c>
      <c r="C14" s="22"/>
      <c r="D14" s="35" t="s">
        <v>33</v>
      </c>
      <c r="E14" s="32" t="s">
        <v>34</v>
      </c>
      <c r="F14" s="35" t="s">
        <v>22</v>
      </c>
      <c r="G14" s="23">
        <v>1</v>
      </c>
      <c r="H14" s="23"/>
      <c r="I14" s="23"/>
      <c r="J14" s="23">
        <f>+G14-I14</f>
        <v>1</v>
      </c>
      <c r="K14" s="34">
        <v>3069</v>
      </c>
      <c r="L14" s="36">
        <f t="shared" si="0"/>
        <v>3069</v>
      </c>
    </row>
    <row r="15" spans="1:12" s="24" customFormat="1" ht="17.25" customHeight="1">
      <c r="A15" s="20">
        <v>43286</v>
      </c>
      <c r="B15" s="21">
        <v>44561</v>
      </c>
      <c r="C15" s="22"/>
      <c r="D15" s="35" t="s">
        <v>35</v>
      </c>
      <c r="E15" s="32" t="s">
        <v>36</v>
      </c>
      <c r="F15" s="35" t="s">
        <v>22</v>
      </c>
      <c r="G15" s="23">
        <v>34</v>
      </c>
      <c r="H15" s="23"/>
      <c r="I15" s="23">
        <v>2</v>
      </c>
      <c r="J15" s="23">
        <v>30</v>
      </c>
      <c r="K15" s="33">
        <v>130</v>
      </c>
      <c r="L15" s="36">
        <f t="shared" si="0"/>
        <v>3900</v>
      </c>
    </row>
    <row r="16" spans="1:12" s="24" customFormat="1" ht="17.25" customHeight="1">
      <c r="A16" s="20">
        <v>42551</v>
      </c>
      <c r="B16" s="21">
        <v>44561</v>
      </c>
      <c r="C16" s="22"/>
      <c r="D16" s="35" t="s">
        <v>37</v>
      </c>
      <c r="E16" s="32" t="s">
        <v>38</v>
      </c>
      <c r="F16" s="35" t="s">
        <v>22</v>
      </c>
      <c r="G16" s="23">
        <v>25</v>
      </c>
      <c r="H16" s="23"/>
      <c r="I16" s="23"/>
      <c r="J16" s="23">
        <f>+G16-I16</f>
        <v>25</v>
      </c>
      <c r="K16" s="33">
        <v>31.27</v>
      </c>
      <c r="L16" s="36">
        <f t="shared" si="0"/>
        <v>781.75</v>
      </c>
    </row>
    <row r="17" spans="1:12" s="24" customFormat="1" ht="17.25" customHeight="1">
      <c r="A17" s="20">
        <v>44174</v>
      </c>
      <c r="B17" s="21">
        <v>44561</v>
      </c>
      <c r="C17" s="21"/>
      <c r="D17" s="35" t="s">
        <v>39</v>
      </c>
      <c r="E17" s="32" t="s">
        <v>40</v>
      </c>
      <c r="F17" s="35" t="s">
        <v>22</v>
      </c>
      <c r="G17" s="23">
        <v>2</v>
      </c>
      <c r="H17" s="23">
        <v>560</v>
      </c>
      <c r="I17" s="23">
        <v>105</v>
      </c>
      <c r="J17" s="23">
        <v>406</v>
      </c>
      <c r="K17" s="33">
        <v>220.4</v>
      </c>
      <c r="L17" s="36">
        <f t="shared" si="0"/>
        <v>89482.400000000009</v>
      </c>
    </row>
    <row r="18" spans="1:12" s="24" customFormat="1" ht="17.25" customHeight="1">
      <c r="A18" s="20" t="s">
        <v>41</v>
      </c>
      <c r="B18" s="21">
        <v>44561</v>
      </c>
      <c r="C18" s="21"/>
      <c r="D18" s="35" t="s">
        <v>42</v>
      </c>
      <c r="E18" s="32" t="s">
        <v>43</v>
      </c>
      <c r="F18" s="35" t="s">
        <v>22</v>
      </c>
      <c r="G18" s="23">
        <v>110</v>
      </c>
      <c r="H18" s="23"/>
      <c r="I18" s="23"/>
      <c r="J18" s="23">
        <f t="shared" ref="J18:J45" si="1">+G18-I18</f>
        <v>110</v>
      </c>
      <c r="K18" s="33">
        <v>295</v>
      </c>
      <c r="L18" s="36">
        <f t="shared" si="0"/>
        <v>32450</v>
      </c>
    </row>
    <row r="19" spans="1:12" s="24" customFormat="1" ht="17.25" customHeight="1">
      <c r="A19" s="20">
        <v>42551</v>
      </c>
      <c r="B19" s="21">
        <v>44561</v>
      </c>
      <c r="C19" s="22"/>
      <c r="D19" s="35" t="s">
        <v>44</v>
      </c>
      <c r="E19" s="32" t="s">
        <v>45</v>
      </c>
      <c r="F19" s="35" t="s">
        <v>22</v>
      </c>
      <c r="G19" s="23">
        <v>500</v>
      </c>
      <c r="H19" s="23"/>
      <c r="I19" s="23"/>
      <c r="J19" s="23">
        <f t="shared" si="1"/>
        <v>500</v>
      </c>
      <c r="K19" s="33">
        <v>85</v>
      </c>
      <c r="L19" s="36">
        <f t="shared" si="0"/>
        <v>42500</v>
      </c>
    </row>
    <row r="20" spans="1:12" s="24" customFormat="1" ht="17.25" customHeight="1">
      <c r="A20" s="20" t="s">
        <v>23</v>
      </c>
      <c r="B20" s="21">
        <v>44561</v>
      </c>
      <c r="C20" s="22"/>
      <c r="D20" s="35" t="s">
        <v>46</v>
      </c>
      <c r="E20" s="32" t="s">
        <v>47</v>
      </c>
      <c r="F20" s="35" t="s">
        <v>22</v>
      </c>
      <c r="G20" s="23">
        <v>54</v>
      </c>
      <c r="H20" s="23"/>
      <c r="I20" s="23">
        <v>26</v>
      </c>
      <c r="J20" s="23">
        <v>18</v>
      </c>
      <c r="K20" s="33">
        <v>262</v>
      </c>
      <c r="L20" s="36">
        <f t="shared" si="0"/>
        <v>4716</v>
      </c>
    </row>
    <row r="21" spans="1:12" s="24" customFormat="1" ht="17.25" customHeight="1">
      <c r="A21" s="20">
        <v>43005</v>
      </c>
      <c r="B21" s="21">
        <v>44561</v>
      </c>
      <c r="C21" s="22"/>
      <c r="D21" s="35" t="s">
        <v>48</v>
      </c>
      <c r="E21" s="32" t="s">
        <v>49</v>
      </c>
      <c r="F21" s="35" t="s">
        <v>22</v>
      </c>
      <c r="G21" s="23">
        <v>290</v>
      </c>
      <c r="H21" s="23"/>
      <c r="I21" s="23"/>
      <c r="J21" s="23">
        <f t="shared" si="1"/>
        <v>290</v>
      </c>
      <c r="K21" s="33">
        <v>5.9</v>
      </c>
      <c r="L21" s="36">
        <f t="shared" si="0"/>
        <v>1711</v>
      </c>
    </row>
    <row r="22" spans="1:12" s="24" customFormat="1" ht="17.25" customHeight="1">
      <c r="A22" s="20">
        <v>44110</v>
      </c>
      <c r="B22" s="21">
        <v>44561</v>
      </c>
      <c r="C22" s="22"/>
      <c r="D22" s="35" t="s">
        <v>50</v>
      </c>
      <c r="E22" s="32" t="s">
        <v>51</v>
      </c>
      <c r="F22" s="35" t="s">
        <v>22</v>
      </c>
      <c r="G22" s="23">
        <v>46</v>
      </c>
      <c r="H22" s="23"/>
      <c r="I22" s="23"/>
      <c r="J22" s="23">
        <v>41</v>
      </c>
      <c r="K22" s="33">
        <v>87.32</v>
      </c>
      <c r="L22" s="36">
        <f t="shared" si="0"/>
        <v>3580.12</v>
      </c>
    </row>
    <row r="23" spans="1:12" s="24" customFormat="1" ht="17.25" customHeight="1">
      <c r="A23" s="20">
        <v>43795</v>
      </c>
      <c r="B23" s="21">
        <v>44561</v>
      </c>
      <c r="C23" s="22"/>
      <c r="D23" s="35" t="s">
        <v>52</v>
      </c>
      <c r="E23" s="32" t="s">
        <v>53</v>
      </c>
      <c r="F23" s="35" t="s">
        <v>22</v>
      </c>
      <c r="G23" s="23">
        <v>65</v>
      </c>
      <c r="H23" s="23"/>
      <c r="I23" s="23"/>
      <c r="J23" s="23">
        <f t="shared" si="1"/>
        <v>65</v>
      </c>
      <c r="K23" s="33">
        <v>118</v>
      </c>
      <c r="L23" s="36">
        <f t="shared" si="0"/>
        <v>7670</v>
      </c>
    </row>
    <row r="24" spans="1:12" s="24" customFormat="1" ht="17.25" customHeight="1">
      <c r="A24" s="20">
        <v>44109</v>
      </c>
      <c r="B24" s="21">
        <v>44561</v>
      </c>
      <c r="C24" s="22"/>
      <c r="D24" s="35" t="s">
        <v>54</v>
      </c>
      <c r="E24" s="32" t="s">
        <v>55</v>
      </c>
      <c r="F24" s="35" t="s">
        <v>22</v>
      </c>
      <c r="G24" s="23">
        <v>15</v>
      </c>
      <c r="H24" s="23"/>
      <c r="I24" s="23">
        <v>2</v>
      </c>
      <c r="J24" s="23">
        <v>12</v>
      </c>
      <c r="K24" s="33">
        <v>87.32</v>
      </c>
      <c r="L24" s="36">
        <f t="shared" si="0"/>
        <v>1047.8399999999999</v>
      </c>
    </row>
    <row r="25" spans="1:12" s="24" customFormat="1" ht="17.25" customHeight="1">
      <c r="A25" s="20">
        <v>44110</v>
      </c>
      <c r="B25" s="21">
        <v>44561</v>
      </c>
      <c r="C25" s="22"/>
      <c r="D25" s="35" t="s">
        <v>56</v>
      </c>
      <c r="E25" s="32" t="s">
        <v>57</v>
      </c>
      <c r="F25" s="35" t="s">
        <v>22</v>
      </c>
      <c r="G25" s="23">
        <v>42</v>
      </c>
      <c r="H25" s="23"/>
      <c r="I25" s="23">
        <v>5</v>
      </c>
      <c r="J25" s="23">
        <v>36</v>
      </c>
      <c r="K25" s="33">
        <v>156.94</v>
      </c>
      <c r="L25" s="36">
        <f t="shared" si="0"/>
        <v>5649.84</v>
      </c>
    </row>
    <row r="26" spans="1:12" s="24" customFormat="1" ht="17.25" customHeight="1">
      <c r="A26" s="20">
        <v>43795</v>
      </c>
      <c r="B26" s="21">
        <v>44561</v>
      </c>
      <c r="C26" s="22"/>
      <c r="D26" s="35" t="s">
        <v>58</v>
      </c>
      <c r="E26" s="32" t="s">
        <v>59</v>
      </c>
      <c r="F26" s="35" t="s">
        <v>22</v>
      </c>
      <c r="G26" s="23">
        <v>106</v>
      </c>
      <c r="H26" s="23"/>
      <c r="I26" s="23">
        <v>12</v>
      </c>
      <c r="J26" s="23">
        <v>87</v>
      </c>
      <c r="K26" s="33">
        <v>188.68</v>
      </c>
      <c r="L26" s="36">
        <f t="shared" si="0"/>
        <v>16415.16</v>
      </c>
    </row>
    <row r="27" spans="1:12" s="24" customFormat="1" ht="26.25" customHeight="1">
      <c r="A27" s="20">
        <v>43516</v>
      </c>
      <c r="B27" s="21">
        <v>44561</v>
      </c>
      <c r="C27" s="22"/>
      <c r="D27" s="35" t="s">
        <v>60</v>
      </c>
      <c r="E27" s="32" t="s">
        <v>61</v>
      </c>
      <c r="F27" s="35" t="s">
        <v>22</v>
      </c>
      <c r="G27" s="23">
        <v>1</v>
      </c>
      <c r="H27" s="23"/>
      <c r="I27" s="23"/>
      <c r="J27" s="23">
        <f t="shared" si="1"/>
        <v>1</v>
      </c>
      <c r="K27" s="33">
        <v>590</v>
      </c>
      <c r="L27" s="36">
        <f t="shared" si="0"/>
        <v>590</v>
      </c>
    </row>
    <row r="28" spans="1:12" s="24" customFormat="1" ht="24.75" customHeight="1">
      <c r="A28" s="20">
        <v>43516</v>
      </c>
      <c r="B28" s="21">
        <v>44561</v>
      </c>
      <c r="C28" s="22"/>
      <c r="D28" s="35" t="s">
        <v>62</v>
      </c>
      <c r="E28" s="32" t="s">
        <v>63</v>
      </c>
      <c r="F28" s="35" t="s">
        <v>22</v>
      </c>
      <c r="G28" s="23">
        <v>1</v>
      </c>
      <c r="H28" s="23"/>
      <c r="I28" s="23"/>
      <c r="J28" s="23">
        <f t="shared" si="1"/>
        <v>1</v>
      </c>
      <c r="K28" s="33">
        <v>590</v>
      </c>
      <c r="L28" s="36">
        <f t="shared" si="0"/>
        <v>590</v>
      </c>
    </row>
    <row r="29" spans="1:12" s="24" customFormat="1" ht="17.25" customHeight="1">
      <c r="A29" s="20">
        <v>43067</v>
      </c>
      <c r="B29" s="21">
        <v>44561</v>
      </c>
      <c r="C29" s="22"/>
      <c r="D29" s="35" t="s">
        <v>64</v>
      </c>
      <c r="E29" s="32" t="s">
        <v>65</v>
      </c>
      <c r="F29" s="35" t="s">
        <v>22</v>
      </c>
      <c r="G29" s="23">
        <v>265</v>
      </c>
      <c r="H29" s="23"/>
      <c r="I29" s="23"/>
      <c r="J29" s="23">
        <f t="shared" si="1"/>
        <v>265</v>
      </c>
      <c r="K29" s="33">
        <v>11.68</v>
      </c>
      <c r="L29" s="36">
        <f t="shared" si="0"/>
        <v>3095.2</v>
      </c>
    </row>
    <row r="30" spans="1:12" s="24" customFormat="1" ht="17.25" customHeight="1">
      <c r="A30" s="20">
        <v>43032</v>
      </c>
      <c r="B30" s="21">
        <v>44561</v>
      </c>
      <c r="C30" s="22"/>
      <c r="D30" s="35" t="s">
        <v>66</v>
      </c>
      <c r="E30" s="32" t="s">
        <v>67</v>
      </c>
      <c r="F30" s="35" t="s">
        <v>22</v>
      </c>
      <c r="G30" s="23">
        <v>269</v>
      </c>
      <c r="H30" s="23"/>
      <c r="I30" s="23"/>
      <c r="J30" s="23">
        <f t="shared" si="1"/>
        <v>269</v>
      </c>
      <c r="K30" s="33">
        <v>9.56</v>
      </c>
      <c r="L30" s="36">
        <f t="shared" si="0"/>
        <v>2571.6400000000003</v>
      </c>
    </row>
    <row r="31" spans="1:12" s="24" customFormat="1" ht="17.25" customHeight="1">
      <c r="A31" s="20">
        <v>43005</v>
      </c>
      <c r="B31" s="21">
        <v>44561</v>
      </c>
      <c r="C31" s="22"/>
      <c r="D31" s="35" t="s">
        <v>68</v>
      </c>
      <c r="E31" s="32" t="s">
        <v>69</v>
      </c>
      <c r="F31" s="35" t="s">
        <v>22</v>
      </c>
      <c r="G31" s="23">
        <v>147</v>
      </c>
      <c r="H31" s="23"/>
      <c r="I31" s="23"/>
      <c r="J31" s="23">
        <v>145</v>
      </c>
      <c r="K31" s="33">
        <v>19.489999999999998</v>
      </c>
      <c r="L31" s="36">
        <f t="shared" si="0"/>
        <v>2826.0499999999997</v>
      </c>
    </row>
    <row r="32" spans="1:12" s="24" customFormat="1" ht="17.25" customHeight="1">
      <c r="A32" s="20" t="s">
        <v>70</v>
      </c>
      <c r="B32" s="21">
        <v>44561</v>
      </c>
      <c r="C32" s="22"/>
      <c r="D32" s="35" t="s">
        <v>71</v>
      </c>
      <c r="E32" s="32" t="s">
        <v>72</v>
      </c>
      <c r="F32" s="35" t="s">
        <v>22</v>
      </c>
      <c r="G32" s="23">
        <v>62</v>
      </c>
      <c r="H32" s="23"/>
      <c r="I32" s="23">
        <v>13</v>
      </c>
      <c r="J32" s="23">
        <v>44</v>
      </c>
      <c r="K32" s="33">
        <v>41.3</v>
      </c>
      <c r="L32" s="36">
        <f t="shared" si="0"/>
        <v>1817.1999999999998</v>
      </c>
    </row>
    <row r="33" spans="1:12" s="24" customFormat="1" ht="17.25" customHeight="1">
      <c r="A33" s="20">
        <v>44110</v>
      </c>
      <c r="B33" s="21">
        <v>44561</v>
      </c>
      <c r="C33" s="22"/>
      <c r="D33" s="35" t="s">
        <v>73</v>
      </c>
      <c r="E33" s="32" t="s">
        <v>74</v>
      </c>
      <c r="F33" s="35" t="s">
        <v>22</v>
      </c>
      <c r="G33" s="23">
        <v>63</v>
      </c>
      <c r="H33" s="23"/>
      <c r="I33" s="23">
        <v>8</v>
      </c>
      <c r="J33" s="23">
        <v>43</v>
      </c>
      <c r="K33" s="33">
        <v>36</v>
      </c>
      <c r="L33" s="36">
        <f t="shared" si="0"/>
        <v>1548</v>
      </c>
    </row>
    <row r="34" spans="1:12" s="24" customFormat="1" ht="27.75" customHeight="1">
      <c r="A34" s="20">
        <v>43460</v>
      </c>
      <c r="B34" s="21">
        <v>44561</v>
      </c>
      <c r="C34" s="22"/>
      <c r="D34" s="35" t="s">
        <v>75</v>
      </c>
      <c r="E34" s="32" t="s">
        <v>76</v>
      </c>
      <c r="F34" s="35" t="s">
        <v>22</v>
      </c>
      <c r="G34" s="23">
        <v>52</v>
      </c>
      <c r="H34" s="23"/>
      <c r="I34" s="23"/>
      <c r="J34" s="23">
        <f t="shared" si="1"/>
        <v>52</v>
      </c>
      <c r="K34" s="33">
        <v>37.76</v>
      </c>
      <c r="L34" s="36">
        <f t="shared" si="0"/>
        <v>1963.52</v>
      </c>
    </row>
    <row r="35" spans="1:12" s="24" customFormat="1" ht="17.25" customHeight="1">
      <c r="A35" s="20">
        <v>43795</v>
      </c>
      <c r="B35" s="21">
        <v>44561</v>
      </c>
      <c r="C35" s="22"/>
      <c r="D35" s="35" t="s">
        <v>77</v>
      </c>
      <c r="E35" s="32" t="s">
        <v>78</v>
      </c>
      <c r="F35" s="35" t="s">
        <v>30</v>
      </c>
      <c r="G35" s="23">
        <v>87</v>
      </c>
      <c r="H35" s="23"/>
      <c r="I35" s="23"/>
      <c r="J35" s="23">
        <f t="shared" si="1"/>
        <v>87</v>
      </c>
      <c r="K35" s="33">
        <v>35.4</v>
      </c>
      <c r="L35" s="36">
        <f t="shared" si="0"/>
        <v>3079.7999999999997</v>
      </c>
    </row>
    <row r="36" spans="1:12" s="24" customFormat="1" ht="17.25" customHeight="1">
      <c r="A36" s="20">
        <v>43661</v>
      </c>
      <c r="B36" s="21">
        <v>44561</v>
      </c>
      <c r="C36" s="22"/>
      <c r="D36" s="35" t="s">
        <v>79</v>
      </c>
      <c r="E36" s="32" t="s">
        <v>80</v>
      </c>
      <c r="F36" s="35" t="s">
        <v>30</v>
      </c>
      <c r="G36" s="23">
        <v>61</v>
      </c>
      <c r="H36" s="23"/>
      <c r="I36" s="23">
        <v>1</v>
      </c>
      <c r="J36" s="23">
        <v>58</v>
      </c>
      <c r="K36" s="33">
        <v>13.99</v>
      </c>
      <c r="L36" s="36">
        <f t="shared" si="0"/>
        <v>811.42</v>
      </c>
    </row>
    <row r="37" spans="1:12" s="24" customFormat="1" ht="17.25" customHeight="1">
      <c r="A37" s="20">
        <v>42328</v>
      </c>
      <c r="B37" s="21">
        <v>44561</v>
      </c>
      <c r="C37" s="22"/>
      <c r="D37" s="35" t="s">
        <v>81</v>
      </c>
      <c r="E37" s="32" t="s">
        <v>82</v>
      </c>
      <c r="F37" s="35" t="s">
        <v>30</v>
      </c>
      <c r="G37" s="23">
        <v>75</v>
      </c>
      <c r="H37" s="23"/>
      <c r="I37" s="23">
        <v>1</v>
      </c>
      <c r="J37" s="23">
        <v>72</v>
      </c>
      <c r="K37" s="33">
        <v>20</v>
      </c>
      <c r="L37" s="36">
        <f t="shared" si="0"/>
        <v>1440</v>
      </c>
    </row>
    <row r="38" spans="1:12" s="24" customFormat="1" ht="17.25" customHeight="1">
      <c r="A38" s="20">
        <v>43788</v>
      </c>
      <c r="B38" s="21">
        <v>44561</v>
      </c>
      <c r="C38" s="22"/>
      <c r="D38" s="35" t="s">
        <v>83</v>
      </c>
      <c r="E38" s="32" t="s">
        <v>84</v>
      </c>
      <c r="F38" s="35" t="s">
        <v>30</v>
      </c>
      <c r="G38" s="23">
        <v>49</v>
      </c>
      <c r="H38" s="23"/>
      <c r="I38" s="23"/>
      <c r="J38" s="23">
        <f t="shared" si="1"/>
        <v>49</v>
      </c>
      <c r="K38" s="33">
        <v>116.82</v>
      </c>
      <c r="L38" s="36">
        <f t="shared" si="0"/>
        <v>5724.1799999999994</v>
      </c>
    </row>
    <row r="39" spans="1:12" s="24" customFormat="1" ht="17.25" customHeight="1">
      <c r="A39" s="20">
        <v>43795</v>
      </c>
      <c r="B39" s="21">
        <v>44561</v>
      </c>
      <c r="C39" s="22"/>
      <c r="D39" s="35" t="s">
        <v>85</v>
      </c>
      <c r="E39" s="32" t="s">
        <v>86</v>
      </c>
      <c r="F39" s="35" t="s">
        <v>30</v>
      </c>
      <c r="G39" s="23">
        <v>57</v>
      </c>
      <c r="H39" s="23"/>
      <c r="I39" s="23">
        <v>2</v>
      </c>
      <c r="J39" s="23">
        <v>53</v>
      </c>
      <c r="K39" s="33">
        <v>38.94</v>
      </c>
      <c r="L39" s="36">
        <f t="shared" si="0"/>
        <v>2063.8199999999997</v>
      </c>
    </row>
    <row r="40" spans="1:12" s="24" customFormat="1" ht="17.25" customHeight="1">
      <c r="A40" s="20">
        <v>43096</v>
      </c>
      <c r="B40" s="21">
        <v>44561</v>
      </c>
      <c r="C40" s="22"/>
      <c r="D40" s="35" t="s">
        <v>87</v>
      </c>
      <c r="E40" s="32" t="s">
        <v>88</v>
      </c>
      <c r="F40" s="35" t="s">
        <v>30</v>
      </c>
      <c r="G40" s="23">
        <v>35</v>
      </c>
      <c r="H40" s="23"/>
      <c r="I40" s="23">
        <v>1</v>
      </c>
      <c r="J40" s="23">
        <f t="shared" si="1"/>
        <v>34</v>
      </c>
      <c r="K40" s="33">
        <v>84.96</v>
      </c>
      <c r="L40" s="36">
        <f t="shared" si="0"/>
        <v>2888.64</v>
      </c>
    </row>
    <row r="41" spans="1:12" s="24" customFormat="1" ht="17.25" customHeight="1">
      <c r="A41" s="20">
        <v>43795</v>
      </c>
      <c r="B41" s="21">
        <v>44561</v>
      </c>
      <c r="C41" s="22"/>
      <c r="D41" s="35" t="s">
        <v>89</v>
      </c>
      <c r="E41" s="32" t="s">
        <v>90</v>
      </c>
      <c r="F41" s="35" t="s">
        <v>30</v>
      </c>
      <c r="G41" s="23">
        <v>89</v>
      </c>
      <c r="H41" s="23"/>
      <c r="I41" s="23">
        <v>5</v>
      </c>
      <c r="J41" s="23">
        <v>74</v>
      </c>
      <c r="K41" s="33">
        <v>25.96</v>
      </c>
      <c r="L41" s="36">
        <f t="shared" si="0"/>
        <v>1921.04</v>
      </c>
    </row>
    <row r="42" spans="1:12" s="24" customFormat="1" ht="17.25" customHeight="1">
      <c r="A42" s="20">
        <v>43795</v>
      </c>
      <c r="B42" s="21">
        <v>44561</v>
      </c>
      <c r="C42" s="22"/>
      <c r="D42" s="35" t="s">
        <v>91</v>
      </c>
      <c r="E42" s="32" t="s">
        <v>92</v>
      </c>
      <c r="F42" s="35" t="s">
        <v>30</v>
      </c>
      <c r="G42" s="23">
        <v>583</v>
      </c>
      <c r="H42" s="23"/>
      <c r="I42" s="23">
        <v>12</v>
      </c>
      <c r="J42" s="23">
        <v>561</v>
      </c>
      <c r="K42" s="33">
        <v>12.98</v>
      </c>
      <c r="L42" s="36">
        <f t="shared" si="0"/>
        <v>7281.7800000000007</v>
      </c>
    </row>
    <row r="43" spans="1:12" s="24" customFormat="1" ht="17.25" customHeight="1">
      <c r="A43" s="20">
        <v>43788</v>
      </c>
      <c r="B43" s="21">
        <v>44561</v>
      </c>
      <c r="C43" s="22"/>
      <c r="D43" s="35" t="s">
        <v>93</v>
      </c>
      <c r="E43" s="32" t="s">
        <v>94</v>
      </c>
      <c r="F43" s="35" t="s">
        <v>22</v>
      </c>
      <c r="G43" s="23">
        <v>111</v>
      </c>
      <c r="H43" s="23"/>
      <c r="I43" s="23">
        <v>4</v>
      </c>
      <c r="J43" s="23">
        <v>103</v>
      </c>
      <c r="K43" s="33">
        <v>18.29</v>
      </c>
      <c r="L43" s="36">
        <f t="shared" si="0"/>
        <v>1883.87</v>
      </c>
    </row>
    <row r="44" spans="1:12" s="24" customFormat="1" ht="23.25" customHeight="1">
      <c r="A44" s="20">
        <v>44110</v>
      </c>
      <c r="B44" s="21">
        <v>44561</v>
      </c>
      <c r="C44" s="22"/>
      <c r="D44" s="35" t="s">
        <v>95</v>
      </c>
      <c r="E44" s="32" t="s">
        <v>96</v>
      </c>
      <c r="F44" s="35" t="s">
        <v>22</v>
      </c>
      <c r="G44" s="23">
        <v>390</v>
      </c>
      <c r="H44" s="23"/>
      <c r="I44" s="23">
        <v>6</v>
      </c>
      <c r="J44" s="23">
        <v>380</v>
      </c>
      <c r="K44" s="33">
        <v>5.98</v>
      </c>
      <c r="L44" s="36">
        <f t="shared" si="0"/>
        <v>2272.4</v>
      </c>
    </row>
    <row r="45" spans="1:12" s="24" customFormat="1" ht="17.25" customHeight="1">
      <c r="A45" s="20">
        <v>44172</v>
      </c>
      <c r="B45" s="21">
        <v>44561</v>
      </c>
      <c r="C45" s="22"/>
      <c r="D45" s="35" t="s">
        <v>97</v>
      </c>
      <c r="E45" s="32" t="s">
        <v>98</v>
      </c>
      <c r="F45" s="35" t="s">
        <v>22</v>
      </c>
      <c r="G45" s="23">
        <v>8</v>
      </c>
      <c r="H45" s="23"/>
      <c r="I45" s="23"/>
      <c r="J45" s="23">
        <f t="shared" si="1"/>
        <v>8</v>
      </c>
      <c r="K45" s="33">
        <v>347.06</v>
      </c>
      <c r="L45" s="36">
        <f t="shared" si="0"/>
        <v>2776.48</v>
      </c>
    </row>
    <row r="46" spans="1:12" s="24" customFormat="1" ht="17.25" customHeight="1">
      <c r="A46" s="21" t="s">
        <v>99</v>
      </c>
      <c r="B46" s="21">
        <v>44561</v>
      </c>
      <c r="C46" s="22"/>
      <c r="D46" s="35" t="s">
        <v>100</v>
      </c>
      <c r="E46" s="32" t="s">
        <v>101</v>
      </c>
      <c r="F46" s="35" t="s">
        <v>17</v>
      </c>
      <c r="G46" s="23">
        <v>8</v>
      </c>
      <c r="H46" s="23">
        <v>10</v>
      </c>
      <c r="I46" s="23"/>
      <c r="J46" s="23">
        <f>+H46+G46-I46</f>
        <v>18</v>
      </c>
      <c r="K46" s="33">
        <v>165.2</v>
      </c>
      <c r="L46" s="36">
        <f t="shared" si="0"/>
        <v>2973.6</v>
      </c>
    </row>
    <row r="47" spans="1:12" s="24" customFormat="1" ht="17.25" customHeight="1">
      <c r="A47" s="20">
        <v>44320</v>
      </c>
      <c r="B47" s="21">
        <v>44561</v>
      </c>
      <c r="C47" s="22"/>
      <c r="D47" s="35" t="s">
        <v>102</v>
      </c>
      <c r="E47" s="32" t="s">
        <v>103</v>
      </c>
      <c r="F47" s="35" t="s">
        <v>17</v>
      </c>
      <c r="G47" s="23">
        <v>70</v>
      </c>
      <c r="H47" s="23">
        <v>100</v>
      </c>
      <c r="I47" s="23">
        <v>24</v>
      </c>
      <c r="J47" s="23">
        <v>135</v>
      </c>
      <c r="K47" s="33">
        <v>57.82</v>
      </c>
      <c r="L47" s="36">
        <f t="shared" si="0"/>
        <v>7805.7</v>
      </c>
    </row>
    <row r="48" spans="1:12" s="24" customFormat="1" ht="17.25" customHeight="1">
      <c r="A48" s="20">
        <v>44172</v>
      </c>
      <c r="B48" s="21">
        <v>44561</v>
      </c>
      <c r="C48" s="22"/>
      <c r="D48" s="35" t="s">
        <v>104</v>
      </c>
      <c r="E48" s="32" t="s">
        <v>105</v>
      </c>
      <c r="F48" s="35" t="s">
        <v>17</v>
      </c>
      <c r="G48" s="23">
        <v>6</v>
      </c>
      <c r="H48" s="23">
        <v>175</v>
      </c>
      <c r="I48" s="23">
        <v>25</v>
      </c>
      <c r="J48" s="23">
        <v>127</v>
      </c>
      <c r="K48" s="33">
        <v>84.96</v>
      </c>
      <c r="L48" s="36">
        <f t="shared" si="0"/>
        <v>10789.92</v>
      </c>
    </row>
    <row r="49" spans="1:12" s="24" customFormat="1" ht="17.25" customHeight="1">
      <c r="A49" s="20">
        <v>43563</v>
      </c>
      <c r="B49" s="21">
        <v>44561</v>
      </c>
      <c r="C49" s="22"/>
      <c r="D49" s="35" t="s">
        <v>106</v>
      </c>
      <c r="E49" s="32" t="s">
        <v>107</v>
      </c>
      <c r="F49" s="35" t="s">
        <v>108</v>
      </c>
      <c r="G49" s="23">
        <v>4</v>
      </c>
      <c r="H49" s="23">
        <v>8</v>
      </c>
      <c r="I49" s="23">
        <v>1</v>
      </c>
      <c r="J49" s="23">
        <f>+H49+G49-I49</f>
        <v>11</v>
      </c>
      <c r="K49" s="33">
        <v>759.78</v>
      </c>
      <c r="L49" s="36">
        <f t="shared" si="0"/>
        <v>8357.58</v>
      </c>
    </row>
    <row r="50" spans="1:12" s="24" customFormat="1" ht="26.25" customHeight="1">
      <c r="A50" s="20">
        <v>41864</v>
      </c>
      <c r="B50" s="21">
        <v>44561</v>
      </c>
      <c r="C50" s="22"/>
      <c r="D50" s="35" t="s">
        <v>109</v>
      </c>
      <c r="E50" s="32" t="s">
        <v>110</v>
      </c>
      <c r="F50" s="35" t="s">
        <v>22</v>
      </c>
      <c r="G50" s="23">
        <v>143</v>
      </c>
      <c r="H50" s="23"/>
      <c r="I50" s="23"/>
      <c r="J50" s="23">
        <f>+G50-I50</f>
        <v>143</v>
      </c>
      <c r="K50" s="33">
        <v>85</v>
      </c>
      <c r="L50" s="36">
        <f t="shared" si="0"/>
        <v>12155</v>
      </c>
    </row>
    <row r="51" spans="1:12" s="24" customFormat="1" ht="26.25" customHeight="1">
      <c r="A51" s="20" t="s">
        <v>111</v>
      </c>
      <c r="B51" s="21">
        <v>44561</v>
      </c>
      <c r="C51" s="22"/>
      <c r="D51" s="35" t="s">
        <v>112</v>
      </c>
      <c r="E51" s="32" t="s">
        <v>113</v>
      </c>
      <c r="F51" s="35" t="s">
        <v>22</v>
      </c>
      <c r="G51" s="23">
        <v>23</v>
      </c>
      <c r="H51" s="23"/>
      <c r="I51" s="23">
        <v>1</v>
      </c>
      <c r="J51" s="23">
        <f>+G51-I51</f>
        <v>22</v>
      </c>
      <c r="K51" s="33">
        <v>45</v>
      </c>
      <c r="L51" s="36">
        <f t="shared" si="0"/>
        <v>990</v>
      </c>
    </row>
    <row r="52" spans="1:12" s="24" customFormat="1" ht="17.25" customHeight="1">
      <c r="A52" s="20" t="s">
        <v>114</v>
      </c>
      <c r="B52" s="21">
        <v>44561</v>
      </c>
      <c r="C52" s="22"/>
      <c r="D52" s="35" t="s">
        <v>115</v>
      </c>
      <c r="E52" s="32" t="s">
        <v>116</v>
      </c>
      <c r="F52" s="35" t="s">
        <v>17</v>
      </c>
      <c r="G52" s="23">
        <v>15</v>
      </c>
      <c r="H52" s="23">
        <v>20</v>
      </c>
      <c r="I52" s="23"/>
      <c r="J52" s="23">
        <v>31</v>
      </c>
      <c r="K52" s="33">
        <v>885</v>
      </c>
      <c r="L52" s="36">
        <f t="shared" si="0"/>
        <v>27435</v>
      </c>
    </row>
    <row r="53" spans="1:12" s="24" customFormat="1" ht="17.25" customHeight="1">
      <c r="A53" s="20">
        <v>44173</v>
      </c>
      <c r="B53" s="21">
        <v>44561</v>
      </c>
      <c r="C53" s="22"/>
      <c r="D53" s="35" t="s">
        <v>117</v>
      </c>
      <c r="E53" s="32" t="s">
        <v>118</v>
      </c>
      <c r="F53" s="35" t="s">
        <v>22</v>
      </c>
      <c r="G53" s="23">
        <v>12</v>
      </c>
      <c r="H53" s="23"/>
      <c r="I53" s="23"/>
      <c r="J53" s="23">
        <f t="shared" ref="J53:J63" si="2">+G53-I53</f>
        <v>12</v>
      </c>
      <c r="K53" s="34">
        <v>1758.2</v>
      </c>
      <c r="L53" s="36">
        <f t="shared" si="0"/>
        <v>21098.400000000001</v>
      </c>
    </row>
    <row r="54" spans="1:12" s="24" customFormat="1" ht="17.25" customHeight="1">
      <c r="A54" s="20">
        <v>43062</v>
      </c>
      <c r="B54" s="21">
        <v>44561</v>
      </c>
      <c r="C54" s="22"/>
      <c r="D54" s="35" t="s">
        <v>119</v>
      </c>
      <c r="E54" s="32" t="s">
        <v>120</v>
      </c>
      <c r="F54" s="35" t="s">
        <v>22</v>
      </c>
      <c r="G54" s="23">
        <v>81</v>
      </c>
      <c r="H54" s="23"/>
      <c r="I54" s="23">
        <v>2</v>
      </c>
      <c r="J54" s="23">
        <f t="shared" si="2"/>
        <v>79</v>
      </c>
      <c r="K54" s="33">
        <v>112.1</v>
      </c>
      <c r="L54" s="36">
        <f t="shared" si="0"/>
        <v>8855.9</v>
      </c>
    </row>
    <row r="55" spans="1:12" s="24" customFormat="1" ht="17.25" customHeight="1">
      <c r="A55" s="20" t="s">
        <v>121</v>
      </c>
      <c r="B55" s="21">
        <v>44561</v>
      </c>
      <c r="C55" s="22"/>
      <c r="D55" s="35" t="s">
        <v>122</v>
      </c>
      <c r="E55" s="32" t="s">
        <v>123</v>
      </c>
      <c r="F55" s="35" t="s">
        <v>22</v>
      </c>
      <c r="G55" s="23">
        <v>10</v>
      </c>
      <c r="H55" s="23"/>
      <c r="I55" s="23">
        <v>1</v>
      </c>
      <c r="J55" s="23">
        <f t="shared" si="2"/>
        <v>9</v>
      </c>
      <c r="K55" s="33">
        <v>129.80000000000001</v>
      </c>
      <c r="L55" s="36">
        <f t="shared" si="0"/>
        <v>1168.2</v>
      </c>
    </row>
    <row r="56" spans="1:12" s="24" customFormat="1" ht="17.25" customHeight="1">
      <c r="A56" s="20">
        <v>42328</v>
      </c>
      <c r="B56" s="21">
        <v>44561</v>
      </c>
      <c r="C56" s="22"/>
      <c r="D56" s="35" t="s">
        <v>124</v>
      </c>
      <c r="E56" s="32" t="s">
        <v>125</v>
      </c>
      <c r="F56" s="35" t="s">
        <v>22</v>
      </c>
      <c r="G56" s="23">
        <v>13</v>
      </c>
      <c r="H56" s="23"/>
      <c r="I56" s="23"/>
      <c r="J56" s="23">
        <f t="shared" si="2"/>
        <v>13</v>
      </c>
      <c r="K56" s="33">
        <v>76</v>
      </c>
      <c r="L56" s="36">
        <f t="shared" si="0"/>
        <v>988</v>
      </c>
    </row>
    <row r="57" spans="1:12" s="24" customFormat="1" ht="17.25" customHeight="1">
      <c r="A57" s="20">
        <v>43062</v>
      </c>
      <c r="B57" s="21">
        <v>44561</v>
      </c>
      <c r="C57" s="22"/>
      <c r="D57" s="35" t="s">
        <v>126</v>
      </c>
      <c r="E57" s="32" t="s">
        <v>127</v>
      </c>
      <c r="F57" s="35" t="s">
        <v>22</v>
      </c>
      <c r="G57" s="23">
        <v>42</v>
      </c>
      <c r="H57" s="23"/>
      <c r="I57" s="23"/>
      <c r="J57" s="23">
        <f t="shared" si="2"/>
        <v>42</v>
      </c>
      <c r="K57" s="33">
        <v>96.76</v>
      </c>
      <c r="L57" s="36">
        <f t="shared" si="0"/>
        <v>4063.92</v>
      </c>
    </row>
    <row r="58" spans="1:12" s="24" customFormat="1" ht="17.25" customHeight="1">
      <c r="A58" s="20">
        <v>44110</v>
      </c>
      <c r="B58" s="21">
        <v>44561</v>
      </c>
      <c r="C58" s="22"/>
      <c r="D58" s="35" t="s">
        <v>128</v>
      </c>
      <c r="E58" s="32" t="s">
        <v>129</v>
      </c>
      <c r="F58" s="35" t="s">
        <v>22</v>
      </c>
      <c r="G58" s="23">
        <v>120</v>
      </c>
      <c r="H58" s="23"/>
      <c r="I58" s="23"/>
      <c r="J58" s="23">
        <f t="shared" si="2"/>
        <v>120</v>
      </c>
      <c r="K58" s="33">
        <v>3.11</v>
      </c>
      <c r="L58" s="36">
        <f t="shared" si="0"/>
        <v>373.2</v>
      </c>
    </row>
    <row r="59" spans="1:12" s="24" customFormat="1" ht="17.25" customHeight="1">
      <c r="A59" s="20">
        <v>43005</v>
      </c>
      <c r="B59" s="21">
        <v>44561</v>
      </c>
      <c r="C59" s="22"/>
      <c r="D59" s="35" t="s">
        <v>130</v>
      </c>
      <c r="E59" s="32" t="s">
        <v>131</v>
      </c>
      <c r="F59" s="35" t="s">
        <v>22</v>
      </c>
      <c r="G59" s="23">
        <v>348</v>
      </c>
      <c r="H59" s="23"/>
      <c r="I59" s="23"/>
      <c r="J59" s="23">
        <f t="shared" si="2"/>
        <v>348</v>
      </c>
      <c r="K59" s="33">
        <v>4.3099999999999996</v>
      </c>
      <c r="L59" s="36">
        <f t="shared" si="0"/>
        <v>1499.8799999999999</v>
      </c>
    </row>
    <row r="60" spans="1:12" s="24" customFormat="1" ht="17.25" customHeight="1">
      <c r="A60" s="20">
        <v>44110</v>
      </c>
      <c r="B60" s="21">
        <v>44561</v>
      </c>
      <c r="C60" s="22"/>
      <c r="D60" s="35" t="s">
        <v>132</v>
      </c>
      <c r="E60" s="32" t="s">
        <v>133</v>
      </c>
      <c r="F60" s="35" t="s">
        <v>22</v>
      </c>
      <c r="G60" s="23">
        <v>218</v>
      </c>
      <c r="H60" s="23"/>
      <c r="I60" s="23">
        <v>2</v>
      </c>
      <c r="J60" s="23">
        <f t="shared" si="2"/>
        <v>216</v>
      </c>
      <c r="K60" s="33">
        <v>2.16</v>
      </c>
      <c r="L60" s="36">
        <f t="shared" si="0"/>
        <v>466.56000000000006</v>
      </c>
    </row>
    <row r="61" spans="1:12" s="24" customFormat="1" ht="17.25" customHeight="1">
      <c r="A61" s="20">
        <v>42328</v>
      </c>
      <c r="B61" s="21">
        <v>44561</v>
      </c>
      <c r="C61" s="22"/>
      <c r="D61" s="35" t="s">
        <v>134</v>
      </c>
      <c r="E61" s="32" t="s">
        <v>135</v>
      </c>
      <c r="F61" s="35" t="s">
        <v>22</v>
      </c>
      <c r="G61" s="23">
        <v>132</v>
      </c>
      <c r="H61" s="23"/>
      <c r="I61" s="23"/>
      <c r="J61" s="23">
        <f t="shared" si="2"/>
        <v>132</v>
      </c>
      <c r="K61" s="33">
        <v>10</v>
      </c>
      <c r="L61" s="36">
        <f t="shared" si="0"/>
        <v>1320</v>
      </c>
    </row>
    <row r="62" spans="1:12" s="24" customFormat="1" ht="17.25" customHeight="1">
      <c r="A62" s="20">
        <v>42328</v>
      </c>
      <c r="B62" s="21">
        <v>44561</v>
      </c>
      <c r="C62" s="22"/>
      <c r="D62" s="35" t="s">
        <v>136</v>
      </c>
      <c r="E62" s="32" t="s">
        <v>137</v>
      </c>
      <c r="F62" s="35" t="s">
        <v>22</v>
      </c>
      <c r="G62" s="23">
        <v>59</v>
      </c>
      <c r="H62" s="23"/>
      <c r="I62" s="23"/>
      <c r="J62" s="23">
        <f t="shared" si="2"/>
        <v>59</v>
      </c>
      <c r="K62" s="33">
        <v>15</v>
      </c>
      <c r="L62" s="36">
        <f t="shared" si="0"/>
        <v>885</v>
      </c>
    </row>
    <row r="63" spans="1:12" s="24" customFormat="1" ht="17.25" customHeight="1">
      <c r="A63" s="20">
        <v>44110</v>
      </c>
      <c r="B63" s="21">
        <v>44561</v>
      </c>
      <c r="C63" s="22"/>
      <c r="D63" s="35" t="s">
        <v>138</v>
      </c>
      <c r="E63" s="32" t="s">
        <v>139</v>
      </c>
      <c r="F63" s="35" t="s">
        <v>22</v>
      </c>
      <c r="G63" s="23">
        <v>132</v>
      </c>
      <c r="H63" s="23"/>
      <c r="I63" s="23"/>
      <c r="J63" s="23">
        <f t="shared" si="2"/>
        <v>132</v>
      </c>
      <c r="K63" s="33">
        <v>2.61</v>
      </c>
      <c r="L63" s="36">
        <f t="shared" si="0"/>
        <v>344.52</v>
      </c>
    </row>
    <row r="64" spans="1:12" s="24" customFormat="1" ht="17.25" customHeight="1">
      <c r="A64" s="20" t="s">
        <v>121</v>
      </c>
      <c r="B64" s="21">
        <v>44561</v>
      </c>
      <c r="C64" s="22"/>
      <c r="D64" s="35" t="s">
        <v>140</v>
      </c>
      <c r="E64" s="32" t="s">
        <v>141</v>
      </c>
      <c r="F64" s="35" t="s">
        <v>22</v>
      </c>
      <c r="G64" s="23">
        <v>105</v>
      </c>
      <c r="H64" s="23">
        <v>150</v>
      </c>
      <c r="I64" s="23">
        <v>33</v>
      </c>
      <c r="J64" s="23">
        <v>196</v>
      </c>
      <c r="K64" s="33">
        <v>15.34</v>
      </c>
      <c r="L64" s="36">
        <f t="shared" si="0"/>
        <v>3006.64</v>
      </c>
    </row>
    <row r="65" spans="1:12" s="24" customFormat="1" ht="17.25" customHeight="1">
      <c r="A65" s="20">
        <v>43665</v>
      </c>
      <c r="B65" s="21">
        <v>44561</v>
      </c>
      <c r="C65" s="22"/>
      <c r="D65" s="35" t="s">
        <v>142</v>
      </c>
      <c r="E65" s="32" t="s">
        <v>143</v>
      </c>
      <c r="F65" s="35" t="s">
        <v>144</v>
      </c>
      <c r="G65" s="23">
        <v>16</v>
      </c>
      <c r="H65" s="23"/>
      <c r="I65" s="23"/>
      <c r="J65" s="23">
        <v>15</v>
      </c>
      <c r="K65" s="33">
        <v>290.14</v>
      </c>
      <c r="L65" s="36">
        <f t="shared" si="0"/>
        <v>4352.0999999999995</v>
      </c>
    </row>
    <row r="66" spans="1:12" s="24" customFormat="1" ht="17.25" customHeight="1">
      <c r="A66" s="20">
        <v>42328</v>
      </c>
      <c r="B66" s="21">
        <v>44561</v>
      </c>
      <c r="C66" s="22"/>
      <c r="D66" s="35" t="s">
        <v>145</v>
      </c>
      <c r="E66" s="32" t="s">
        <v>146</v>
      </c>
      <c r="F66" s="35" t="s">
        <v>144</v>
      </c>
      <c r="G66" s="23">
        <v>8</v>
      </c>
      <c r="H66" s="23"/>
      <c r="I66" s="23"/>
      <c r="J66" s="23">
        <v>6</v>
      </c>
      <c r="K66" s="33">
        <v>169</v>
      </c>
      <c r="L66" s="36">
        <f t="shared" si="0"/>
        <v>1014</v>
      </c>
    </row>
    <row r="67" spans="1:12" s="24" customFormat="1" ht="17.25" customHeight="1">
      <c r="A67" s="20">
        <v>42328</v>
      </c>
      <c r="B67" s="21">
        <v>44561</v>
      </c>
      <c r="C67" s="22"/>
      <c r="D67" s="35" t="s">
        <v>147</v>
      </c>
      <c r="E67" s="32" t="s">
        <v>148</v>
      </c>
      <c r="F67" s="35" t="s">
        <v>144</v>
      </c>
      <c r="G67" s="23">
        <v>4</v>
      </c>
      <c r="H67" s="23"/>
      <c r="I67" s="23"/>
      <c r="J67" s="23">
        <f t="shared" ref="J67:J82" si="3">+G67-I67</f>
        <v>4</v>
      </c>
      <c r="K67" s="33">
        <v>169</v>
      </c>
      <c r="L67" s="36">
        <f t="shared" si="0"/>
        <v>676</v>
      </c>
    </row>
    <row r="68" spans="1:12" s="24" customFormat="1" ht="17.25" customHeight="1">
      <c r="A68" s="20">
        <v>44474</v>
      </c>
      <c r="B68" s="21">
        <v>44561</v>
      </c>
      <c r="C68" s="22"/>
      <c r="D68" s="35" t="s">
        <v>149</v>
      </c>
      <c r="E68" s="32" t="s">
        <v>150</v>
      </c>
      <c r="F68" s="35" t="s">
        <v>22</v>
      </c>
      <c r="G68" s="23">
        <v>190</v>
      </c>
      <c r="H68" s="23"/>
      <c r="I68" s="23">
        <v>20</v>
      </c>
      <c r="J68" s="23">
        <f t="shared" si="3"/>
        <v>170</v>
      </c>
      <c r="K68" s="33">
        <v>69.62</v>
      </c>
      <c r="L68" s="36">
        <f t="shared" si="0"/>
        <v>11835.400000000001</v>
      </c>
    </row>
    <row r="69" spans="1:12" s="24" customFormat="1" ht="17.25" customHeight="1">
      <c r="A69" s="20">
        <v>44109</v>
      </c>
      <c r="B69" s="21">
        <v>44561</v>
      </c>
      <c r="C69" s="22"/>
      <c r="D69" s="35" t="s">
        <v>151</v>
      </c>
      <c r="E69" s="32" t="s">
        <v>152</v>
      </c>
      <c r="F69" s="35" t="s">
        <v>30</v>
      </c>
      <c r="G69" s="23">
        <v>49</v>
      </c>
      <c r="H69" s="23"/>
      <c r="I69" s="23">
        <v>5</v>
      </c>
      <c r="J69" s="23">
        <v>41</v>
      </c>
      <c r="K69" s="33">
        <v>230.1</v>
      </c>
      <c r="L69" s="36">
        <f t="shared" si="0"/>
        <v>9434.1</v>
      </c>
    </row>
    <row r="70" spans="1:12" s="24" customFormat="1" ht="17.25" customHeight="1">
      <c r="A70" s="20">
        <v>43482</v>
      </c>
      <c r="B70" s="21">
        <v>44561</v>
      </c>
      <c r="C70" s="22"/>
      <c r="D70" s="35" t="s">
        <v>153</v>
      </c>
      <c r="E70" s="32" t="s">
        <v>154</v>
      </c>
      <c r="F70" s="35" t="s">
        <v>30</v>
      </c>
      <c r="G70" s="23">
        <v>19</v>
      </c>
      <c r="H70" s="23"/>
      <c r="I70" s="23"/>
      <c r="J70" s="23">
        <v>18</v>
      </c>
      <c r="K70" s="33">
        <v>195</v>
      </c>
      <c r="L70" s="36">
        <f t="shared" si="0"/>
        <v>3510</v>
      </c>
    </row>
    <row r="71" spans="1:12" s="24" customFormat="1" ht="17.25" customHeight="1">
      <c r="A71" s="20">
        <v>44109</v>
      </c>
      <c r="B71" s="21">
        <v>44561</v>
      </c>
      <c r="C71" s="22"/>
      <c r="D71" s="35" t="s">
        <v>155</v>
      </c>
      <c r="E71" s="32" t="s">
        <v>156</v>
      </c>
      <c r="F71" s="35" t="s">
        <v>30</v>
      </c>
      <c r="G71" s="23">
        <v>8</v>
      </c>
      <c r="H71" s="23"/>
      <c r="I71" s="23"/>
      <c r="J71" s="23">
        <f t="shared" si="3"/>
        <v>8</v>
      </c>
      <c r="K71" s="33">
        <v>253.7</v>
      </c>
      <c r="L71" s="36">
        <f t="shared" si="0"/>
        <v>2029.6</v>
      </c>
    </row>
    <row r="72" spans="1:12" s="24" customFormat="1" ht="26.25" customHeight="1">
      <c r="A72" s="20">
        <v>44244</v>
      </c>
      <c r="B72" s="21">
        <v>44561</v>
      </c>
      <c r="C72" s="22"/>
      <c r="D72" s="35" t="s">
        <v>157</v>
      </c>
      <c r="E72" s="32" t="s">
        <v>158</v>
      </c>
      <c r="F72" s="35" t="s">
        <v>22</v>
      </c>
      <c r="G72" s="23">
        <v>370</v>
      </c>
      <c r="H72" s="23"/>
      <c r="I72" s="23"/>
      <c r="J72" s="23">
        <f t="shared" si="3"/>
        <v>370</v>
      </c>
      <c r="K72" s="33">
        <v>156.76</v>
      </c>
      <c r="L72" s="36">
        <f t="shared" si="0"/>
        <v>58001.2</v>
      </c>
    </row>
    <row r="73" spans="1:12" s="24" customFormat="1" ht="26.25" customHeight="1">
      <c r="A73" s="20" t="s">
        <v>121</v>
      </c>
      <c r="B73" s="21">
        <v>44561</v>
      </c>
      <c r="C73" s="22"/>
      <c r="D73" s="35" t="s">
        <v>159</v>
      </c>
      <c r="E73" s="32" t="s">
        <v>160</v>
      </c>
      <c r="F73" s="35" t="s">
        <v>22</v>
      </c>
      <c r="G73" s="23">
        <v>321</v>
      </c>
      <c r="H73" s="23"/>
      <c r="I73" s="23">
        <v>320</v>
      </c>
      <c r="J73" s="23">
        <v>3801</v>
      </c>
      <c r="K73" s="33">
        <v>2.2200000000000002</v>
      </c>
      <c r="L73" s="36">
        <f t="shared" ref="L73:L136" si="4">+J73*K73</f>
        <v>8438.2200000000012</v>
      </c>
    </row>
    <row r="74" spans="1:12" s="24" customFormat="1" ht="26.25" customHeight="1">
      <c r="A74" s="20" t="s">
        <v>121</v>
      </c>
      <c r="B74" s="21">
        <v>44561</v>
      </c>
      <c r="C74" s="22"/>
      <c r="D74" s="35" t="s">
        <v>161</v>
      </c>
      <c r="E74" s="32" t="s">
        <v>162</v>
      </c>
      <c r="F74" s="35" t="s">
        <v>22</v>
      </c>
      <c r="G74" s="23">
        <v>856</v>
      </c>
      <c r="H74" s="23"/>
      <c r="I74" s="23">
        <v>290</v>
      </c>
      <c r="J74" s="23">
        <v>4266</v>
      </c>
      <c r="K74" s="33">
        <v>3.17</v>
      </c>
      <c r="L74" s="36">
        <f t="shared" si="4"/>
        <v>13523.22</v>
      </c>
    </row>
    <row r="75" spans="1:12" s="24" customFormat="1" ht="26.25" customHeight="1">
      <c r="A75" s="20">
        <v>44244</v>
      </c>
      <c r="B75" s="21">
        <v>44561</v>
      </c>
      <c r="C75" s="22"/>
      <c r="D75" s="35" t="s">
        <v>163</v>
      </c>
      <c r="E75" s="32" t="s">
        <v>164</v>
      </c>
      <c r="F75" s="35" t="s">
        <v>22</v>
      </c>
      <c r="G75" s="23">
        <v>568</v>
      </c>
      <c r="H75" s="23"/>
      <c r="I75" s="23">
        <v>350</v>
      </c>
      <c r="J75" s="23">
        <v>198</v>
      </c>
      <c r="K75" s="33">
        <v>5.3</v>
      </c>
      <c r="L75" s="36">
        <f t="shared" si="4"/>
        <v>1049.3999999999999</v>
      </c>
    </row>
    <row r="76" spans="1:12" s="24" customFormat="1" ht="17.25" customHeight="1">
      <c r="A76" s="20">
        <v>43661</v>
      </c>
      <c r="B76" s="21">
        <v>44561</v>
      </c>
      <c r="C76" s="22"/>
      <c r="D76" s="35" t="s">
        <v>165</v>
      </c>
      <c r="E76" s="32" t="s">
        <v>166</v>
      </c>
      <c r="F76" s="35" t="s">
        <v>30</v>
      </c>
      <c r="G76" s="23">
        <v>11</v>
      </c>
      <c r="H76" s="23"/>
      <c r="I76" s="23"/>
      <c r="J76" s="23">
        <f t="shared" si="3"/>
        <v>11</v>
      </c>
      <c r="K76" s="33">
        <v>44.9</v>
      </c>
      <c r="L76" s="36">
        <f t="shared" si="4"/>
        <v>493.9</v>
      </c>
    </row>
    <row r="77" spans="1:12" s="24" customFormat="1" ht="17.25" customHeight="1">
      <c r="A77" s="20" t="s">
        <v>18</v>
      </c>
      <c r="B77" s="21">
        <v>44561</v>
      </c>
      <c r="C77" s="22"/>
      <c r="D77" s="35" t="s">
        <v>167</v>
      </c>
      <c r="E77" s="32" t="s">
        <v>168</v>
      </c>
      <c r="F77" s="35" t="s">
        <v>17</v>
      </c>
      <c r="G77" s="23">
        <v>14</v>
      </c>
      <c r="H77" s="23"/>
      <c r="I77" s="23">
        <v>5</v>
      </c>
      <c r="J77" s="23">
        <v>6</v>
      </c>
      <c r="K77" s="33">
        <v>531</v>
      </c>
      <c r="L77" s="36">
        <f t="shared" si="4"/>
        <v>3186</v>
      </c>
    </row>
    <row r="78" spans="1:12" s="24" customFormat="1" ht="17.25" customHeight="1">
      <c r="A78" s="20">
        <v>43448</v>
      </c>
      <c r="B78" s="21">
        <v>44561</v>
      </c>
      <c r="C78" s="22"/>
      <c r="D78" s="35" t="s">
        <v>169</v>
      </c>
      <c r="E78" s="32" t="s">
        <v>170</v>
      </c>
      <c r="F78" s="35" t="s">
        <v>22</v>
      </c>
      <c r="G78" s="23">
        <v>1680</v>
      </c>
      <c r="H78" s="23"/>
      <c r="I78" s="23"/>
      <c r="J78" s="23">
        <f t="shared" si="3"/>
        <v>1680</v>
      </c>
      <c r="K78" s="33">
        <v>2.75</v>
      </c>
      <c r="L78" s="36">
        <f t="shared" si="4"/>
        <v>4620</v>
      </c>
    </row>
    <row r="79" spans="1:12" s="24" customFormat="1" ht="17.25" customHeight="1">
      <c r="A79" s="20">
        <v>44505</v>
      </c>
      <c r="B79" s="21">
        <v>44561</v>
      </c>
      <c r="C79" s="22"/>
      <c r="D79" s="35" t="s">
        <v>171</v>
      </c>
      <c r="E79" s="32" t="s">
        <v>172</v>
      </c>
      <c r="F79" s="35" t="s">
        <v>22</v>
      </c>
      <c r="G79" s="23">
        <v>55</v>
      </c>
      <c r="H79" s="23"/>
      <c r="I79" s="23"/>
      <c r="J79" s="23">
        <f t="shared" si="3"/>
        <v>55</v>
      </c>
      <c r="K79" s="33">
        <v>94.4</v>
      </c>
      <c r="L79" s="36">
        <f t="shared" si="4"/>
        <v>5192</v>
      </c>
    </row>
    <row r="80" spans="1:12" s="24" customFormat="1" ht="17.25" customHeight="1">
      <c r="A80" s="20">
        <v>41976</v>
      </c>
      <c r="B80" s="21">
        <v>44561</v>
      </c>
      <c r="C80" s="22"/>
      <c r="D80" s="35" t="s">
        <v>173</v>
      </c>
      <c r="E80" s="32" t="s">
        <v>174</v>
      </c>
      <c r="F80" s="35" t="s">
        <v>30</v>
      </c>
      <c r="G80" s="23">
        <v>26</v>
      </c>
      <c r="H80" s="23"/>
      <c r="I80" s="23"/>
      <c r="J80" s="23">
        <f t="shared" si="3"/>
        <v>26</v>
      </c>
      <c r="K80" s="33">
        <v>26</v>
      </c>
      <c r="L80" s="36">
        <f t="shared" si="4"/>
        <v>676</v>
      </c>
    </row>
    <row r="81" spans="1:12" s="24" customFormat="1" ht="17.25" customHeight="1">
      <c r="A81" s="20">
        <v>43795</v>
      </c>
      <c r="B81" s="21">
        <v>44561</v>
      </c>
      <c r="C81" s="22"/>
      <c r="D81" s="35" t="s">
        <v>175</v>
      </c>
      <c r="E81" s="32" t="s">
        <v>176</v>
      </c>
      <c r="F81" s="35" t="s">
        <v>30</v>
      </c>
      <c r="G81" s="23">
        <v>116</v>
      </c>
      <c r="H81" s="23"/>
      <c r="I81" s="23">
        <v>1</v>
      </c>
      <c r="J81" s="23">
        <f t="shared" si="3"/>
        <v>115</v>
      </c>
      <c r="K81" s="33">
        <v>34.22</v>
      </c>
      <c r="L81" s="36">
        <f t="shared" si="4"/>
        <v>3935.2999999999997</v>
      </c>
    </row>
    <row r="82" spans="1:12" s="24" customFormat="1" ht="17.25" customHeight="1">
      <c r="A82" s="20">
        <v>42328</v>
      </c>
      <c r="B82" s="21">
        <v>44561</v>
      </c>
      <c r="C82" s="22"/>
      <c r="D82" s="35" t="s">
        <v>177</v>
      </c>
      <c r="E82" s="32" t="s">
        <v>178</v>
      </c>
      <c r="F82" s="35" t="s">
        <v>22</v>
      </c>
      <c r="G82" s="23">
        <v>2</v>
      </c>
      <c r="H82" s="23"/>
      <c r="I82" s="23"/>
      <c r="J82" s="23">
        <f t="shared" si="3"/>
        <v>2</v>
      </c>
      <c r="K82" s="33">
        <v>325</v>
      </c>
      <c r="L82" s="36">
        <f t="shared" si="4"/>
        <v>650</v>
      </c>
    </row>
    <row r="83" spans="1:12" s="24" customFormat="1" ht="17.25" customHeight="1">
      <c r="A83" s="20">
        <v>44109</v>
      </c>
      <c r="B83" s="21">
        <v>44561</v>
      </c>
      <c r="C83" s="22"/>
      <c r="D83" s="35" t="s">
        <v>179</v>
      </c>
      <c r="E83" s="32" t="s">
        <v>180</v>
      </c>
      <c r="F83" s="35" t="s">
        <v>22</v>
      </c>
      <c r="G83" s="23">
        <v>126</v>
      </c>
      <c r="H83" s="23"/>
      <c r="I83" s="23"/>
      <c r="J83" s="23">
        <v>124</v>
      </c>
      <c r="K83" s="33">
        <v>159.30000000000001</v>
      </c>
      <c r="L83" s="36">
        <f t="shared" si="4"/>
        <v>19753.2</v>
      </c>
    </row>
    <row r="84" spans="1:12" s="24" customFormat="1" ht="17.25" customHeight="1">
      <c r="A84" s="20">
        <v>43062</v>
      </c>
      <c r="B84" s="21">
        <v>44561</v>
      </c>
      <c r="C84" s="22"/>
      <c r="D84" s="35" t="s">
        <v>181</v>
      </c>
      <c r="E84" s="32" t="s">
        <v>182</v>
      </c>
      <c r="F84" s="35" t="s">
        <v>22</v>
      </c>
      <c r="G84" s="23">
        <v>20</v>
      </c>
      <c r="H84" s="23">
        <v>125</v>
      </c>
      <c r="I84" s="23">
        <v>10</v>
      </c>
      <c r="J84" s="23">
        <v>125</v>
      </c>
      <c r="K84" s="33">
        <v>36.58</v>
      </c>
      <c r="L84" s="36">
        <f t="shared" si="4"/>
        <v>4572.5</v>
      </c>
    </row>
    <row r="85" spans="1:12" s="24" customFormat="1" ht="17.25" customHeight="1">
      <c r="A85" s="20">
        <v>44320</v>
      </c>
      <c r="B85" s="21">
        <v>44561</v>
      </c>
      <c r="C85" s="22"/>
      <c r="D85" s="35" t="s">
        <v>183</v>
      </c>
      <c r="E85" s="32" t="s">
        <v>184</v>
      </c>
      <c r="F85" s="35" t="s">
        <v>22</v>
      </c>
      <c r="G85" s="23">
        <v>84</v>
      </c>
      <c r="H85" s="23"/>
      <c r="I85" s="23">
        <v>1</v>
      </c>
      <c r="J85" s="23">
        <v>81</v>
      </c>
      <c r="K85" s="33">
        <v>130</v>
      </c>
      <c r="L85" s="36">
        <f t="shared" si="4"/>
        <v>10530</v>
      </c>
    </row>
    <row r="86" spans="1:12" s="24" customFormat="1" ht="17.25" customHeight="1">
      <c r="A86" s="20">
        <v>43557</v>
      </c>
      <c r="B86" s="21">
        <v>44561</v>
      </c>
      <c r="C86" s="22"/>
      <c r="D86" s="35" t="s">
        <v>185</v>
      </c>
      <c r="E86" s="32" t="s">
        <v>186</v>
      </c>
      <c r="F86" s="35" t="s">
        <v>17</v>
      </c>
      <c r="G86" s="23">
        <v>28</v>
      </c>
      <c r="H86" s="23">
        <v>90</v>
      </c>
      <c r="I86" s="23">
        <v>11</v>
      </c>
      <c r="J86" s="23">
        <v>100</v>
      </c>
      <c r="K86" s="33">
        <v>114.46</v>
      </c>
      <c r="L86" s="36">
        <f t="shared" si="4"/>
        <v>11446</v>
      </c>
    </row>
    <row r="87" spans="1:12" s="24" customFormat="1" ht="17.25" customHeight="1">
      <c r="A87" s="20">
        <v>43062</v>
      </c>
      <c r="B87" s="21">
        <v>44561</v>
      </c>
      <c r="C87" s="22"/>
      <c r="D87" s="35" t="s">
        <v>187</v>
      </c>
      <c r="E87" s="32" t="s">
        <v>188</v>
      </c>
      <c r="F87" s="35" t="s">
        <v>189</v>
      </c>
      <c r="G87" s="23">
        <v>83</v>
      </c>
      <c r="H87" s="23"/>
      <c r="I87" s="23">
        <v>2</v>
      </c>
      <c r="J87" s="23">
        <v>74</v>
      </c>
      <c r="K87" s="33">
        <v>53.1</v>
      </c>
      <c r="L87" s="36">
        <f t="shared" si="4"/>
        <v>3929.4</v>
      </c>
    </row>
    <row r="88" spans="1:12" s="24" customFormat="1" ht="17.25" customHeight="1">
      <c r="A88" s="20" t="s">
        <v>190</v>
      </c>
      <c r="B88" s="21">
        <v>44561</v>
      </c>
      <c r="C88" s="22"/>
      <c r="D88" s="35" t="s">
        <v>191</v>
      </c>
      <c r="E88" s="32" t="s">
        <v>192</v>
      </c>
      <c r="F88" s="35" t="s">
        <v>22</v>
      </c>
      <c r="G88" s="23">
        <v>240</v>
      </c>
      <c r="H88" s="23"/>
      <c r="I88" s="23"/>
      <c r="J88" s="23">
        <f t="shared" ref="J88:J94" si="5">+G88-I88</f>
        <v>240</v>
      </c>
      <c r="K88" s="33">
        <v>4.63</v>
      </c>
      <c r="L88" s="36">
        <f t="shared" si="4"/>
        <v>1111.2</v>
      </c>
    </row>
    <row r="89" spans="1:12" s="24" customFormat="1" ht="17.25" customHeight="1">
      <c r="A89" s="20">
        <v>44110</v>
      </c>
      <c r="B89" s="21">
        <v>44561</v>
      </c>
      <c r="C89" s="22"/>
      <c r="D89" s="35" t="s">
        <v>193</v>
      </c>
      <c r="E89" s="32" t="s">
        <v>194</v>
      </c>
      <c r="F89" s="35" t="s">
        <v>144</v>
      </c>
      <c r="G89" s="23">
        <v>108</v>
      </c>
      <c r="H89" s="23"/>
      <c r="I89" s="23">
        <v>35</v>
      </c>
      <c r="J89" s="23">
        <v>50</v>
      </c>
      <c r="K89" s="33">
        <v>39</v>
      </c>
      <c r="L89" s="36">
        <f t="shared" si="4"/>
        <v>1950</v>
      </c>
    </row>
    <row r="90" spans="1:12" s="24" customFormat="1" ht="17.25" customHeight="1">
      <c r="A90" s="20">
        <v>43795</v>
      </c>
      <c r="B90" s="21">
        <v>44561</v>
      </c>
      <c r="C90" s="22"/>
      <c r="D90" s="35" t="s">
        <v>195</v>
      </c>
      <c r="E90" s="32" t="s">
        <v>196</v>
      </c>
      <c r="F90" s="35" t="s">
        <v>144</v>
      </c>
      <c r="G90" s="23">
        <v>14</v>
      </c>
      <c r="H90" s="23"/>
      <c r="I90" s="23">
        <v>1</v>
      </c>
      <c r="J90" s="23">
        <v>3</v>
      </c>
      <c r="K90" s="33">
        <v>49</v>
      </c>
      <c r="L90" s="36">
        <f t="shared" si="4"/>
        <v>147</v>
      </c>
    </row>
    <row r="91" spans="1:12" s="24" customFormat="1" ht="17.25" customHeight="1">
      <c r="A91" s="20">
        <v>43795</v>
      </c>
      <c r="B91" s="21">
        <v>44561</v>
      </c>
      <c r="C91" s="22"/>
      <c r="D91" s="35" t="s">
        <v>197</v>
      </c>
      <c r="E91" s="32" t="s">
        <v>198</v>
      </c>
      <c r="F91" s="35" t="s">
        <v>144</v>
      </c>
      <c r="G91" s="23">
        <v>89</v>
      </c>
      <c r="H91" s="23"/>
      <c r="I91" s="23"/>
      <c r="J91" s="23">
        <f t="shared" si="5"/>
        <v>89</v>
      </c>
      <c r="K91" s="33">
        <v>80</v>
      </c>
      <c r="L91" s="36">
        <f t="shared" si="4"/>
        <v>7120</v>
      </c>
    </row>
    <row r="92" spans="1:12" s="24" customFormat="1" ht="17.25" customHeight="1">
      <c r="A92" s="20" t="s">
        <v>41</v>
      </c>
      <c r="B92" s="21">
        <v>44561</v>
      </c>
      <c r="C92" s="22"/>
      <c r="D92" s="35" t="s">
        <v>199</v>
      </c>
      <c r="E92" s="32" t="s">
        <v>200</v>
      </c>
      <c r="F92" s="35" t="s">
        <v>22</v>
      </c>
      <c r="G92" s="23">
        <v>133</v>
      </c>
      <c r="H92" s="23"/>
      <c r="I92" s="23">
        <v>10</v>
      </c>
      <c r="J92" s="23">
        <f t="shared" si="5"/>
        <v>123</v>
      </c>
      <c r="K92" s="33">
        <v>82.6</v>
      </c>
      <c r="L92" s="36">
        <f t="shared" si="4"/>
        <v>10159.799999999999</v>
      </c>
    </row>
    <row r="93" spans="1:12" s="24" customFormat="1" ht="17.25" customHeight="1">
      <c r="A93" s="20" t="s">
        <v>70</v>
      </c>
      <c r="B93" s="21">
        <v>44561</v>
      </c>
      <c r="C93" s="22"/>
      <c r="D93" s="35" t="s">
        <v>201</v>
      </c>
      <c r="E93" s="32" t="s">
        <v>202</v>
      </c>
      <c r="F93" s="35" t="s">
        <v>144</v>
      </c>
      <c r="G93" s="23">
        <v>75</v>
      </c>
      <c r="H93" s="23"/>
      <c r="I93" s="23">
        <v>11</v>
      </c>
      <c r="J93" s="23">
        <v>56</v>
      </c>
      <c r="K93" s="33">
        <v>40</v>
      </c>
      <c r="L93" s="36">
        <f t="shared" si="4"/>
        <v>2240</v>
      </c>
    </row>
    <row r="94" spans="1:12" s="24" customFormat="1" ht="17.25" customHeight="1">
      <c r="A94" s="20">
        <v>44382</v>
      </c>
      <c r="B94" s="21">
        <v>44561</v>
      </c>
      <c r="C94" s="22"/>
      <c r="D94" s="35" t="s">
        <v>203</v>
      </c>
      <c r="E94" s="32" t="s">
        <v>204</v>
      </c>
      <c r="F94" s="35" t="s">
        <v>22</v>
      </c>
      <c r="G94" s="23">
        <v>24</v>
      </c>
      <c r="H94" s="23"/>
      <c r="I94" s="23"/>
      <c r="J94" s="23">
        <f t="shared" si="5"/>
        <v>24</v>
      </c>
      <c r="K94" s="33">
        <v>94.4</v>
      </c>
      <c r="L94" s="36">
        <f t="shared" si="4"/>
        <v>2265.6000000000004</v>
      </c>
    </row>
    <row r="95" spans="1:12" s="24" customFormat="1" ht="17.25" customHeight="1">
      <c r="A95" s="20">
        <v>44320</v>
      </c>
      <c r="B95" s="21">
        <v>44561</v>
      </c>
      <c r="C95" s="22"/>
      <c r="D95" s="35" t="s">
        <v>205</v>
      </c>
      <c r="E95" s="32" t="s">
        <v>206</v>
      </c>
      <c r="F95" s="35" t="s">
        <v>22</v>
      </c>
      <c r="G95" s="23">
        <v>15</v>
      </c>
      <c r="H95" s="23">
        <v>100</v>
      </c>
      <c r="I95" s="23">
        <v>22</v>
      </c>
      <c r="J95" s="23">
        <v>73</v>
      </c>
      <c r="K95" s="33">
        <v>86.38</v>
      </c>
      <c r="L95" s="36">
        <f t="shared" si="4"/>
        <v>6305.74</v>
      </c>
    </row>
    <row r="96" spans="1:12" s="24" customFormat="1" ht="17.25" customHeight="1">
      <c r="A96" s="20">
        <v>44382</v>
      </c>
      <c r="B96" s="21">
        <v>44561</v>
      </c>
      <c r="C96" s="22"/>
      <c r="D96" s="35" t="s">
        <v>207</v>
      </c>
      <c r="E96" s="32" t="s">
        <v>208</v>
      </c>
      <c r="F96" s="35" t="s">
        <v>22</v>
      </c>
      <c r="G96" s="23">
        <v>116</v>
      </c>
      <c r="H96" s="23"/>
      <c r="I96" s="23"/>
      <c r="J96" s="23">
        <f t="shared" ref="J96:J100" si="6">+G96-I96</f>
        <v>116</v>
      </c>
      <c r="K96" s="33">
        <v>43.66</v>
      </c>
      <c r="L96" s="36">
        <f t="shared" si="4"/>
        <v>5064.5599999999995</v>
      </c>
    </row>
    <row r="97" spans="1:12" s="24" customFormat="1" ht="17.25" customHeight="1">
      <c r="A97" s="20">
        <v>44382</v>
      </c>
      <c r="B97" s="21">
        <v>44561</v>
      </c>
      <c r="C97" s="22"/>
      <c r="D97" s="35" t="s">
        <v>209</v>
      </c>
      <c r="E97" s="32" t="s">
        <v>210</v>
      </c>
      <c r="F97" s="35" t="s">
        <v>22</v>
      </c>
      <c r="G97" s="23">
        <v>120</v>
      </c>
      <c r="H97" s="23"/>
      <c r="I97" s="23"/>
      <c r="J97" s="23">
        <f t="shared" si="6"/>
        <v>120</v>
      </c>
      <c r="K97" s="33">
        <v>63.72</v>
      </c>
      <c r="L97" s="36">
        <f t="shared" si="4"/>
        <v>7646.4</v>
      </c>
    </row>
    <row r="98" spans="1:12" s="24" customFormat="1" ht="17.25" customHeight="1">
      <c r="A98" s="20">
        <v>44159</v>
      </c>
      <c r="B98" s="21">
        <v>44561</v>
      </c>
      <c r="C98" s="22"/>
      <c r="D98" s="35" t="s">
        <v>211</v>
      </c>
      <c r="E98" s="32" t="s">
        <v>212</v>
      </c>
      <c r="F98" s="35" t="s">
        <v>22</v>
      </c>
      <c r="G98" s="23">
        <v>182</v>
      </c>
      <c r="H98" s="23"/>
      <c r="I98" s="23"/>
      <c r="J98" s="23">
        <v>170</v>
      </c>
      <c r="K98" s="33">
        <v>46.14</v>
      </c>
      <c r="L98" s="36">
        <f t="shared" si="4"/>
        <v>7843.8</v>
      </c>
    </row>
    <row r="99" spans="1:12" s="24" customFormat="1" ht="17.25" customHeight="1">
      <c r="A99" s="20" t="s">
        <v>213</v>
      </c>
      <c r="B99" s="21">
        <v>44561</v>
      </c>
      <c r="C99" s="22"/>
      <c r="D99" s="35" t="s">
        <v>214</v>
      </c>
      <c r="E99" s="32" t="s">
        <v>215</v>
      </c>
      <c r="F99" s="35" t="s">
        <v>22</v>
      </c>
      <c r="G99" s="23">
        <v>46</v>
      </c>
      <c r="H99" s="23"/>
      <c r="I99" s="23">
        <v>2</v>
      </c>
      <c r="J99" s="23">
        <v>42</v>
      </c>
      <c r="K99" s="33">
        <v>187.15</v>
      </c>
      <c r="L99" s="36">
        <f t="shared" si="4"/>
        <v>7860.3</v>
      </c>
    </row>
    <row r="100" spans="1:12" s="24" customFormat="1" ht="17.25" customHeight="1">
      <c r="A100" s="20">
        <v>43553</v>
      </c>
      <c r="B100" s="21">
        <v>44561</v>
      </c>
      <c r="C100" s="22"/>
      <c r="D100" s="35" t="s">
        <v>216</v>
      </c>
      <c r="E100" s="32" t="s">
        <v>217</v>
      </c>
      <c r="F100" s="35" t="s">
        <v>22</v>
      </c>
      <c r="G100" s="23">
        <v>21</v>
      </c>
      <c r="H100" s="23"/>
      <c r="I100" s="23"/>
      <c r="J100" s="23">
        <f t="shared" si="6"/>
        <v>21</v>
      </c>
      <c r="K100" s="33">
        <v>94.4</v>
      </c>
      <c r="L100" s="36">
        <f t="shared" si="4"/>
        <v>1982.4</v>
      </c>
    </row>
    <row r="101" spans="1:12" s="24" customFormat="1" ht="17.25" customHeight="1">
      <c r="A101" s="20">
        <v>44172</v>
      </c>
      <c r="B101" s="21">
        <v>44561</v>
      </c>
      <c r="C101" s="22"/>
      <c r="D101" s="35" t="s">
        <v>218</v>
      </c>
      <c r="E101" s="32" t="s">
        <v>219</v>
      </c>
      <c r="F101" s="35" t="s">
        <v>22</v>
      </c>
      <c r="G101" s="23">
        <v>36</v>
      </c>
      <c r="H101" s="23"/>
      <c r="I101" s="23">
        <v>3</v>
      </c>
      <c r="J101" s="23">
        <v>29</v>
      </c>
      <c r="K101" s="33">
        <v>147.5</v>
      </c>
      <c r="L101" s="36">
        <f t="shared" si="4"/>
        <v>4277.5</v>
      </c>
    </row>
    <row r="102" spans="1:12" s="24" customFormat="1" ht="17.25" customHeight="1">
      <c r="A102" s="21" t="s">
        <v>220</v>
      </c>
      <c r="B102" s="21">
        <v>44561</v>
      </c>
      <c r="C102" s="22"/>
      <c r="D102" s="35" t="s">
        <v>221</v>
      </c>
      <c r="E102" s="32" t="s">
        <v>222</v>
      </c>
      <c r="F102" s="35" t="s">
        <v>22</v>
      </c>
      <c r="G102" s="23">
        <v>34</v>
      </c>
      <c r="H102" s="23">
        <v>80</v>
      </c>
      <c r="I102" s="23">
        <v>9</v>
      </c>
      <c r="J102" s="23">
        <v>103</v>
      </c>
      <c r="K102" s="33">
        <v>271.39999999999998</v>
      </c>
      <c r="L102" s="36">
        <f t="shared" si="4"/>
        <v>27954.199999999997</v>
      </c>
    </row>
    <row r="103" spans="1:12" s="24" customFormat="1" ht="17.25" customHeight="1">
      <c r="A103" s="21" t="s">
        <v>223</v>
      </c>
      <c r="B103" s="21">
        <v>44561</v>
      </c>
      <c r="C103" s="22"/>
      <c r="D103" s="35" t="s">
        <v>224</v>
      </c>
      <c r="E103" s="32" t="s">
        <v>225</v>
      </c>
      <c r="F103" s="35" t="s">
        <v>22</v>
      </c>
      <c r="G103" s="23">
        <v>25000</v>
      </c>
      <c r="H103" s="23"/>
      <c r="I103" s="23">
        <v>4200</v>
      </c>
      <c r="J103" s="23">
        <v>6950</v>
      </c>
      <c r="K103" s="33">
        <v>2.54</v>
      </c>
      <c r="L103" s="36">
        <f t="shared" si="4"/>
        <v>17653</v>
      </c>
    </row>
    <row r="104" spans="1:12" s="24" customFormat="1" ht="17.25" customHeight="1">
      <c r="A104" s="20">
        <v>43661</v>
      </c>
      <c r="B104" s="21">
        <v>44561</v>
      </c>
      <c r="C104" s="22"/>
      <c r="D104" s="35" t="s">
        <v>226</v>
      </c>
      <c r="E104" s="32" t="s">
        <v>227</v>
      </c>
      <c r="F104" s="35" t="s">
        <v>22</v>
      </c>
      <c r="G104" s="23">
        <v>128</v>
      </c>
      <c r="H104" s="23"/>
      <c r="I104" s="23">
        <v>5</v>
      </c>
      <c r="J104" s="23">
        <v>119</v>
      </c>
      <c r="K104" s="33">
        <v>10</v>
      </c>
      <c r="L104" s="36">
        <f t="shared" si="4"/>
        <v>1190</v>
      </c>
    </row>
    <row r="105" spans="1:12" s="24" customFormat="1" ht="25.5" customHeight="1">
      <c r="A105" s="20" t="s">
        <v>213</v>
      </c>
      <c r="B105" s="21">
        <v>44561</v>
      </c>
      <c r="C105" s="22"/>
      <c r="D105" s="35" t="s">
        <v>228</v>
      </c>
      <c r="E105" s="32" t="s">
        <v>229</v>
      </c>
      <c r="F105" s="35" t="s">
        <v>22</v>
      </c>
      <c r="G105" s="23">
        <v>83</v>
      </c>
      <c r="H105" s="23"/>
      <c r="I105" s="23"/>
      <c r="J105" s="23">
        <v>78</v>
      </c>
      <c r="K105" s="33">
        <v>59.25</v>
      </c>
      <c r="L105" s="36">
        <f t="shared" si="4"/>
        <v>4621.5</v>
      </c>
    </row>
    <row r="106" spans="1:12" s="24" customFormat="1" ht="17.25" customHeight="1">
      <c r="A106" s="20">
        <v>43788</v>
      </c>
      <c r="B106" s="21">
        <v>44561</v>
      </c>
      <c r="C106" s="22"/>
      <c r="D106" s="35" t="s">
        <v>230</v>
      </c>
      <c r="E106" s="32" t="s">
        <v>231</v>
      </c>
      <c r="F106" s="35" t="s">
        <v>22</v>
      </c>
      <c r="G106" s="23">
        <v>18</v>
      </c>
      <c r="H106" s="23"/>
      <c r="I106" s="23">
        <v>5</v>
      </c>
      <c r="J106" s="23">
        <v>5</v>
      </c>
      <c r="K106" s="33">
        <v>8.26</v>
      </c>
      <c r="L106" s="36">
        <f t="shared" si="4"/>
        <v>41.3</v>
      </c>
    </row>
    <row r="107" spans="1:12" s="24" customFormat="1" ht="17.25" customHeight="1">
      <c r="A107" s="20">
        <v>43795</v>
      </c>
      <c r="B107" s="21">
        <v>44561</v>
      </c>
      <c r="C107" s="22"/>
      <c r="D107" s="35" t="s">
        <v>232</v>
      </c>
      <c r="E107" s="32" t="s">
        <v>233</v>
      </c>
      <c r="F107" s="35" t="s">
        <v>22</v>
      </c>
      <c r="G107" s="23">
        <v>81</v>
      </c>
      <c r="H107" s="23"/>
      <c r="I107" s="23">
        <v>5</v>
      </c>
      <c r="J107" s="23">
        <v>72</v>
      </c>
      <c r="K107" s="33">
        <v>11.31</v>
      </c>
      <c r="L107" s="36">
        <f t="shared" si="4"/>
        <v>814.32</v>
      </c>
    </row>
    <row r="108" spans="1:12" s="24" customFormat="1" ht="17.25" customHeight="1">
      <c r="A108" s="20">
        <v>43795</v>
      </c>
      <c r="B108" s="21">
        <v>44561</v>
      </c>
      <c r="C108" s="22"/>
      <c r="D108" s="35" t="s">
        <v>234</v>
      </c>
      <c r="E108" s="32" t="s">
        <v>235</v>
      </c>
      <c r="F108" s="35" t="s">
        <v>22</v>
      </c>
      <c r="G108" s="23">
        <v>105</v>
      </c>
      <c r="H108" s="23"/>
      <c r="I108" s="23"/>
      <c r="J108" s="23">
        <f t="shared" ref="J108:J115" si="7">+G108-I108</f>
        <v>105</v>
      </c>
      <c r="K108" s="33">
        <v>11.31</v>
      </c>
      <c r="L108" s="36">
        <f t="shared" si="4"/>
        <v>1187.55</v>
      </c>
    </row>
    <row r="109" spans="1:12" s="24" customFormat="1" ht="17.25" customHeight="1">
      <c r="A109" s="20">
        <v>43795</v>
      </c>
      <c r="B109" s="21">
        <v>44561</v>
      </c>
      <c r="C109" s="22"/>
      <c r="D109" s="35" t="s">
        <v>236</v>
      </c>
      <c r="E109" s="32" t="s">
        <v>237</v>
      </c>
      <c r="F109" s="35" t="s">
        <v>22</v>
      </c>
      <c r="G109" s="23">
        <v>226</v>
      </c>
      <c r="H109" s="23"/>
      <c r="I109" s="23"/>
      <c r="J109" s="23">
        <f t="shared" si="7"/>
        <v>226</v>
      </c>
      <c r="K109" s="33">
        <v>14.75</v>
      </c>
      <c r="L109" s="36">
        <f t="shared" si="4"/>
        <v>3333.5</v>
      </c>
    </row>
    <row r="110" spans="1:12" s="24" customFormat="1" ht="17.25" customHeight="1">
      <c r="A110" s="20">
        <v>43788</v>
      </c>
      <c r="B110" s="21">
        <v>44561</v>
      </c>
      <c r="C110" s="22"/>
      <c r="D110" s="35" t="s">
        <v>238</v>
      </c>
      <c r="E110" s="32" t="s">
        <v>239</v>
      </c>
      <c r="F110" s="35" t="s">
        <v>22</v>
      </c>
      <c r="G110" s="23">
        <v>146</v>
      </c>
      <c r="H110" s="23"/>
      <c r="I110" s="23"/>
      <c r="J110" s="23">
        <f t="shared" si="7"/>
        <v>146</v>
      </c>
      <c r="K110" s="33">
        <v>14.75</v>
      </c>
      <c r="L110" s="36">
        <f t="shared" si="4"/>
        <v>2153.5</v>
      </c>
    </row>
    <row r="111" spans="1:12" s="24" customFormat="1" ht="17.25" customHeight="1">
      <c r="A111" s="20">
        <v>43661</v>
      </c>
      <c r="B111" s="21">
        <v>44561</v>
      </c>
      <c r="C111" s="22"/>
      <c r="D111" s="35" t="s">
        <v>240</v>
      </c>
      <c r="E111" s="32" t="s">
        <v>241</v>
      </c>
      <c r="F111" s="35" t="s">
        <v>22</v>
      </c>
      <c r="G111" s="23">
        <v>56</v>
      </c>
      <c r="H111" s="23"/>
      <c r="I111" s="23"/>
      <c r="J111" s="23">
        <f t="shared" si="7"/>
        <v>56</v>
      </c>
      <c r="K111" s="33">
        <v>11.79</v>
      </c>
      <c r="L111" s="36">
        <f t="shared" si="4"/>
        <v>660.24</v>
      </c>
    </row>
    <row r="112" spans="1:12" s="24" customFormat="1" ht="17.25" customHeight="1">
      <c r="A112" s="20">
        <v>43795</v>
      </c>
      <c r="B112" s="21">
        <v>44561</v>
      </c>
      <c r="C112" s="22"/>
      <c r="D112" s="35" t="s">
        <v>242</v>
      </c>
      <c r="E112" s="32" t="s">
        <v>243</v>
      </c>
      <c r="F112" s="35" t="s">
        <v>22</v>
      </c>
      <c r="G112" s="23">
        <v>10</v>
      </c>
      <c r="H112" s="23"/>
      <c r="I112" s="23"/>
      <c r="J112" s="23">
        <f t="shared" si="7"/>
        <v>10</v>
      </c>
      <c r="K112" s="33">
        <v>14.75</v>
      </c>
      <c r="L112" s="36">
        <f t="shared" si="4"/>
        <v>147.5</v>
      </c>
    </row>
    <row r="113" spans="1:12" s="24" customFormat="1" ht="17.25" customHeight="1">
      <c r="A113" s="20">
        <v>44097</v>
      </c>
      <c r="B113" s="21">
        <v>44561</v>
      </c>
      <c r="C113" s="22"/>
      <c r="D113" s="35" t="s">
        <v>244</v>
      </c>
      <c r="E113" s="32" t="s">
        <v>245</v>
      </c>
      <c r="F113" s="35" t="s">
        <v>22</v>
      </c>
      <c r="G113" s="23">
        <v>109</v>
      </c>
      <c r="H113" s="23"/>
      <c r="I113" s="23"/>
      <c r="J113" s="23">
        <f t="shared" si="7"/>
        <v>109</v>
      </c>
      <c r="K113" s="33">
        <v>50</v>
      </c>
      <c r="L113" s="36">
        <f t="shared" si="4"/>
        <v>5450</v>
      </c>
    </row>
    <row r="114" spans="1:12" s="24" customFormat="1" ht="17.25" customHeight="1">
      <c r="A114" s="20">
        <v>44321</v>
      </c>
      <c r="B114" s="21">
        <v>44561</v>
      </c>
      <c r="C114" s="22"/>
      <c r="D114" s="35" t="s">
        <v>246</v>
      </c>
      <c r="E114" s="32" t="s">
        <v>247</v>
      </c>
      <c r="F114" s="35" t="s">
        <v>22</v>
      </c>
      <c r="G114" s="23">
        <v>54</v>
      </c>
      <c r="H114" s="23"/>
      <c r="I114" s="23"/>
      <c r="J114" s="23">
        <f t="shared" si="7"/>
        <v>54</v>
      </c>
      <c r="K114" s="33">
        <v>70.8</v>
      </c>
      <c r="L114" s="36">
        <f t="shared" si="4"/>
        <v>3823.2</v>
      </c>
    </row>
    <row r="115" spans="1:12" s="24" customFormat="1" ht="17.25" customHeight="1">
      <c r="A115" s="20" t="s">
        <v>41</v>
      </c>
      <c r="B115" s="21">
        <v>44561</v>
      </c>
      <c r="C115" s="22"/>
      <c r="D115" s="35" t="s">
        <v>248</v>
      </c>
      <c r="E115" s="32" t="s">
        <v>249</v>
      </c>
      <c r="F115" s="35" t="s">
        <v>22</v>
      </c>
      <c r="G115" s="23">
        <v>114</v>
      </c>
      <c r="H115" s="23"/>
      <c r="I115" s="23"/>
      <c r="J115" s="23">
        <f t="shared" si="7"/>
        <v>114</v>
      </c>
      <c r="K115" s="33">
        <v>153.4</v>
      </c>
      <c r="L115" s="36">
        <f t="shared" si="4"/>
        <v>17487.600000000002</v>
      </c>
    </row>
    <row r="116" spans="1:12" s="24" customFormat="1" ht="17.25" customHeight="1">
      <c r="A116" s="25">
        <v>44320</v>
      </c>
      <c r="B116" s="21">
        <v>44561</v>
      </c>
      <c r="C116" s="22"/>
      <c r="D116" s="35" t="s">
        <v>250</v>
      </c>
      <c r="E116" s="32" t="s">
        <v>251</v>
      </c>
      <c r="F116" s="35" t="s">
        <v>22</v>
      </c>
      <c r="G116" s="23">
        <v>60</v>
      </c>
      <c r="H116" s="23">
        <v>50</v>
      </c>
      <c r="I116" s="23"/>
      <c r="J116" s="23">
        <v>108</v>
      </c>
      <c r="K116" s="33">
        <v>425</v>
      </c>
      <c r="L116" s="36">
        <f t="shared" si="4"/>
        <v>45900</v>
      </c>
    </row>
    <row r="117" spans="1:12" s="24" customFormat="1" ht="17.25" customHeight="1">
      <c r="A117" s="20" t="s">
        <v>41</v>
      </c>
      <c r="B117" s="21">
        <v>44561</v>
      </c>
      <c r="C117" s="22"/>
      <c r="D117" s="35" t="s">
        <v>252</v>
      </c>
      <c r="E117" s="32" t="s">
        <v>253</v>
      </c>
      <c r="F117" s="35" t="s">
        <v>22</v>
      </c>
      <c r="G117" s="23">
        <v>44</v>
      </c>
      <c r="H117" s="23"/>
      <c r="I117" s="23">
        <v>8</v>
      </c>
      <c r="J117" s="23">
        <f t="shared" ref="J117:J149" si="8">+G117-I117</f>
        <v>36</v>
      </c>
      <c r="K117" s="33">
        <v>708</v>
      </c>
      <c r="L117" s="36">
        <f t="shared" si="4"/>
        <v>25488</v>
      </c>
    </row>
    <row r="118" spans="1:12" s="24" customFormat="1" ht="24.75" customHeight="1">
      <c r="A118" s="20">
        <v>44537</v>
      </c>
      <c r="B118" s="21">
        <v>44561</v>
      </c>
      <c r="C118" s="22"/>
      <c r="D118" s="35" t="s">
        <v>254</v>
      </c>
      <c r="E118" s="32" t="s">
        <v>255</v>
      </c>
      <c r="F118" s="35" t="s">
        <v>22</v>
      </c>
      <c r="G118" s="23">
        <v>313</v>
      </c>
      <c r="H118" s="23"/>
      <c r="I118" s="23">
        <v>154</v>
      </c>
      <c r="J118" s="23">
        <v>1128</v>
      </c>
      <c r="K118" s="33">
        <v>89.48</v>
      </c>
      <c r="L118" s="36">
        <f t="shared" si="4"/>
        <v>100933.44</v>
      </c>
    </row>
    <row r="119" spans="1:12" s="24" customFormat="1" ht="24.75" customHeight="1">
      <c r="A119" s="20">
        <v>42328</v>
      </c>
      <c r="B119" s="21">
        <v>44561</v>
      </c>
      <c r="C119" s="22"/>
      <c r="D119" s="35" t="s">
        <v>256</v>
      </c>
      <c r="E119" s="32" t="s">
        <v>257</v>
      </c>
      <c r="F119" s="35" t="s">
        <v>22</v>
      </c>
      <c r="G119" s="23">
        <v>196</v>
      </c>
      <c r="H119" s="23"/>
      <c r="I119" s="23">
        <v>10</v>
      </c>
      <c r="J119" s="23">
        <f t="shared" si="8"/>
        <v>186</v>
      </c>
      <c r="K119" s="33">
        <v>44.84</v>
      </c>
      <c r="L119" s="36">
        <f t="shared" si="4"/>
        <v>8340.24</v>
      </c>
    </row>
    <row r="120" spans="1:12" s="24" customFormat="1" ht="17.25" customHeight="1">
      <c r="A120" s="20">
        <v>44544</v>
      </c>
      <c r="B120" s="21">
        <v>44561</v>
      </c>
      <c r="C120" s="22"/>
      <c r="D120" s="35" t="s">
        <v>258</v>
      </c>
      <c r="E120" s="32" t="s">
        <v>259</v>
      </c>
      <c r="F120" s="35" t="s">
        <v>22</v>
      </c>
      <c r="G120" s="23"/>
      <c r="H120" s="23"/>
      <c r="I120" s="23"/>
      <c r="J120" s="23">
        <v>390</v>
      </c>
      <c r="K120" s="38">
        <v>116</v>
      </c>
      <c r="L120" s="36">
        <f t="shared" si="4"/>
        <v>45240</v>
      </c>
    </row>
    <row r="121" spans="1:12" s="24" customFormat="1" ht="17.25" customHeight="1">
      <c r="A121" s="20">
        <v>44159</v>
      </c>
      <c r="B121" s="21">
        <v>44561</v>
      </c>
      <c r="C121" s="22"/>
      <c r="D121" s="35" t="s">
        <v>260</v>
      </c>
      <c r="E121" s="32" t="s">
        <v>261</v>
      </c>
      <c r="F121" s="35" t="s">
        <v>22</v>
      </c>
      <c r="G121" s="23">
        <v>4</v>
      </c>
      <c r="H121" s="23"/>
      <c r="I121" s="23">
        <v>1</v>
      </c>
      <c r="J121" s="23">
        <f t="shared" si="8"/>
        <v>3</v>
      </c>
      <c r="K121" s="33">
        <v>550</v>
      </c>
      <c r="L121" s="36">
        <f t="shared" si="4"/>
        <v>1650</v>
      </c>
    </row>
    <row r="122" spans="1:12" s="24" customFormat="1" ht="17.25" customHeight="1">
      <c r="A122" s="20">
        <v>42760</v>
      </c>
      <c r="B122" s="21">
        <v>44561</v>
      </c>
      <c r="C122" s="22"/>
      <c r="D122" s="35" t="s">
        <v>262</v>
      </c>
      <c r="E122" s="32" t="s">
        <v>263</v>
      </c>
      <c r="F122" s="35" t="s">
        <v>22</v>
      </c>
      <c r="G122" s="23">
        <v>124</v>
      </c>
      <c r="H122" s="23"/>
      <c r="I122" s="23"/>
      <c r="J122" s="23">
        <f t="shared" si="8"/>
        <v>124</v>
      </c>
      <c r="K122" s="33">
        <v>51.74</v>
      </c>
      <c r="L122" s="36">
        <f t="shared" si="4"/>
        <v>6415.76</v>
      </c>
    </row>
    <row r="123" spans="1:12" s="24" customFormat="1" ht="17.25" customHeight="1">
      <c r="A123" s="20" t="s">
        <v>111</v>
      </c>
      <c r="B123" s="21">
        <v>44561</v>
      </c>
      <c r="C123" s="22"/>
      <c r="D123" s="35" t="s">
        <v>264</v>
      </c>
      <c r="E123" s="32" t="s">
        <v>265</v>
      </c>
      <c r="F123" s="35" t="s">
        <v>22</v>
      </c>
      <c r="G123" s="23">
        <v>108</v>
      </c>
      <c r="H123" s="23"/>
      <c r="I123" s="23">
        <v>10</v>
      </c>
      <c r="J123" s="23">
        <v>89</v>
      </c>
      <c r="K123" s="33">
        <v>112.1</v>
      </c>
      <c r="L123" s="36">
        <f t="shared" si="4"/>
        <v>9976.9</v>
      </c>
    </row>
    <row r="124" spans="1:12" s="24" customFormat="1" ht="17.25" customHeight="1">
      <c r="A124" s="20">
        <v>43095</v>
      </c>
      <c r="B124" s="21">
        <v>44561</v>
      </c>
      <c r="C124" s="22"/>
      <c r="D124" s="35" t="s">
        <v>266</v>
      </c>
      <c r="E124" s="32" t="s">
        <v>267</v>
      </c>
      <c r="F124" s="35" t="s">
        <v>22</v>
      </c>
      <c r="G124" s="23">
        <v>18</v>
      </c>
      <c r="H124" s="23"/>
      <c r="I124" s="23"/>
      <c r="J124" s="23">
        <f t="shared" si="8"/>
        <v>18</v>
      </c>
      <c r="K124" s="33">
        <v>166</v>
      </c>
      <c r="L124" s="36">
        <f t="shared" si="4"/>
        <v>2988</v>
      </c>
    </row>
    <row r="125" spans="1:12" s="24" customFormat="1" ht="17.25" customHeight="1">
      <c r="A125" s="20">
        <v>43788</v>
      </c>
      <c r="B125" s="21">
        <v>44561</v>
      </c>
      <c r="C125" s="22"/>
      <c r="D125" s="35" t="s">
        <v>268</v>
      </c>
      <c r="E125" s="32" t="s">
        <v>269</v>
      </c>
      <c r="F125" s="35" t="s">
        <v>22</v>
      </c>
      <c r="G125" s="23">
        <v>6</v>
      </c>
      <c r="H125" s="23"/>
      <c r="I125" s="23"/>
      <c r="J125" s="23">
        <f t="shared" si="8"/>
        <v>6</v>
      </c>
      <c r="K125" s="33">
        <v>225.38</v>
      </c>
      <c r="L125" s="36">
        <f t="shared" si="4"/>
        <v>1352.28</v>
      </c>
    </row>
    <row r="126" spans="1:12" s="24" customFormat="1" ht="17.25" customHeight="1">
      <c r="A126" s="20">
        <v>44110</v>
      </c>
      <c r="B126" s="21">
        <v>44561</v>
      </c>
      <c r="C126" s="22"/>
      <c r="D126" s="35" t="s">
        <v>270</v>
      </c>
      <c r="E126" s="32" t="s">
        <v>271</v>
      </c>
      <c r="F126" s="35" t="s">
        <v>22</v>
      </c>
      <c r="G126" s="23">
        <v>10</v>
      </c>
      <c r="H126" s="23"/>
      <c r="I126" s="23">
        <v>2</v>
      </c>
      <c r="J126" s="23">
        <v>7</v>
      </c>
      <c r="K126" s="33">
        <v>20</v>
      </c>
      <c r="L126" s="36">
        <f t="shared" si="4"/>
        <v>140</v>
      </c>
    </row>
    <row r="127" spans="1:12" s="24" customFormat="1" ht="17.25" customHeight="1">
      <c r="A127" s="20">
        <v>44109</v>
      </c>
      <c r="B127" s="21">
        <v>44561</v>
      </c>
      <c r="C127" s="22"/>
      <c r="D127" s="35" t="s">
        <v>272</v>
      </c>
      <c r="E127" s="32" t="s">
        <v>273</v>
      </c>
      <c r="F127" s="35" t="s">
        <v>22</v>
      </c>
      <c r="G127" s="23">
        <v>9</v>
      </c>
      <c r="H127" s="23"/>
      <c r="I127" s="23"/>
      <c r="J127" s="23">
        <v>8</v>
      </c>
      <c r="K127" s="33">
        <v>42.48</v>
      </c>
      <c r="L127" s="36">
        <f t="shared" si="4"/>
        <v>339.84</v>
      </c>
    </row>
    <row r="128" spans="1:12" s="24" customFormat="1" ht="17.25" customHeight="1">
      <c r="A128" s="20">
        <v>44287</v>
      </c>
      <c r="B128" s="21">
        <v>44561</v>
      </c>
      <c r="C128" s="22"/>
      <c r="D128" s="35" t="s">
        <v>274</v>
      </c>
      <c r="E128" s="32" t="s">
        <v>275</v>
      </c>
      <c r="F128" s="35" t="s">
        <v>22</v>
      </c>
      <c r="G128" s="23">
        <v>12</v>
      </c>
      <c r="H128" s="23"/>
      <c r="I128" s="23"/>
      <c r="J128" s="23">
        <f t="shared" si="8"/>
        <v>12</v>
      </c>
      <c r="K128" s="33">
        <v>375</v>
      </c>
      <c r="L128" s="36">
        <f t="shared" si="4"/>
        <v>4500</v>
      </c>
    </row>
    <row r="129" spans="1:12" s="24" customFormat="1" ht="17.25" customHeight="1">
      <c r="A129" s="20">
        <v>43795</v>
      </c>
      <c r="B129" s="21">
        <v>44561</v>
      </c>
      <c r="C129" s="22"/>
      <c r="D129" s="35" t="s">
        <v>276</v>
      </c>
      <c r="E129" s="32" t="s">
        <v>277</v>
      </c>
      <c r="F129" s="35" t="s">
        <v>22</v>
      </c>
      <c r="G129" s="23">
        <v>225</v>
      </c>
      <c r="H129" s="23"/>
      <c r="I129" s="23">
        <v>8</v>
      </c>
      <c r="J129" s="23">
        <v>211</v>
      </c>
      <c r="K129" s="33">
        <v>12.98</v>
      </c>
      <c r="L129" s="36">
        <f t="shared" si="4"/>
        <v>2738.78</v>
      </c>
    </row>
    <row r="130" spans="1:12" s="24" customFormat="1" ht="17.25" customHeight="1">
      <c r="A130" s="20" t="s">
        <v>70</v>
      </c>
      <c r="B130" s="21">
        <v>44561</v>
      </c>
      <c r="C130" s="22"/>
      <c r="D130" s="35" t="s">
        <v>278</v>
      </c>
      <c r="E130" s="32" t="s">
        <v>279</v>
      </c>
      <c r="F130" s="35" t="s">
        <v>22</v>
      </c>
      <c r="G130" s="23">
        <v>22</v>
      </c>
      <c r="H130" s="23"/>
      <c r="I130" s="23"/>
      <c r="J130" s="23">
        <f t="shared" si="8"/>
        <v>22</v>
      </c>
      <c r="K130" s="33">
        <v>18.88</v>
      </c>
      <c r="L130" s="36">
        <f t="shared" si="4"/>
        <v>415.35999999999996</v>
      </c>
    </row>
    <row r="131" spans="1:12" s="24" customFormat="1" ht="17.25" customHeight="1">
      <c r="A131" s="20">
        <v>44456</v>
      </c>
      <c r="B131" s="21">
        <v>44561</v>
      </c>
      <c r="C131" s="22"/>
      <c r="D131" s="35" t="s">
        <v>280</v>
      </c>
      <c r="E131" s="32" t="s">
        <v>281</v>
      </c>
      <c r="F131" s="35" t="s">
        <v>22</v>
      </c>
      <c r="G131" s="23">
        <v>140</v>
      </c>
      <c r="H131" s="23"/>
      <c r="I131" s="23">
        <v>15</v>
      </c>
      <c r="J131" s="23">
        <v>105</v>
      </c>
      <c r="K131" s="33">
        <v>19.47</v>
      </c>
      <c r="L131" s="36">
        <f t="shared" si="4"/>
        <v>2044.35</v>
      </c>
    </row>
    <row r="132" spans="1:12" s="24" customFormat="1" ht="17.25" customHeight="1">
      <c r="A132" s="20" t="s">
        <v>41</v>
      </c>
      <c r="B132" s="21">
        <v>44561</v>
      </c>
      <c r="C132" s="22"/>
      <c r="D132" s="35" t="s">
        <v>282</v>
      </c>
      <c r="E132" s="32" t="s">
        <v>283</v>
      </c>
      <c r="F132" s="35" t="s">
        <v>22</v>
      </c>
      <c r="G132" s="23">
        <v>82</v>
      </c>
      <c r="H132" s="23"/>
      <c r="I132" s="23">
        <v>7</v>
      </c>
      <c r="J132" s="23">
        <f t="shared" si="8"/>
        <v>75</v>
      </c>
      <c r="K132" s="33">
        <v>678.5</v>
      </c>
      <c r="L132" s="36">
        <f t="shared" si="4"/>
        <v>50887.5</v>
      </c>
    </row>
    <row r="133" spans="1:12" s="24" customFormat="1" ht="24.75" customHeight="1">
      <c r="A133" s="20">
        <v>43780</v>
      </c>
      <c r="B133" s="21">
        <v>44561</v>
      </c>
      <c r="C133" s="22"/>
      <c r="D133" s="35" t="s">
        <v>284</v>
      </c>
      <c r="E133" s="32" t="s">
        <v>285</v>
      </c>
      <c r="F133" s="35" t="s">
        <v>22</v>
      </c>
      <c r="G133" s="23">
        <v>31</v>
      </c>
      <c r="H133" s="23"/>
      <c r="I133" s="23"/>
      <c r="J133" s="23">
        <f t="shared" si="8"/>
        <v>31</v>
      </c>
      <c r="K133" s="33">
        <v>134.52000000000001</v>
      </c>
      <c r="L133" s="36">
        <f t="shared" si="4"/>
        <v>4170.12</v>
      </c>
    </row>
    <row r="134" spans="1:12" s="24" customFormat="1" ht="17.25" customHeight="1">
      <c r="A134" s="20">
        <v>43062</v>
      </c>
      <c r="B134" s="21">
        <v>44561</v>
      </c>
      <c r="C134" s="22"/>
      <c r="D134" s="35" t="s">
        <v>286</v>
      </c>
      <c r="E134" s="32" t="s">
        <v>287</v>
      </c>
      <c r="F134" s="35" t="s">
        <v>22</v>
      </c>
      <c r="G134" s="23">
        <v>42</v>
      </c>
      <c r="H134" s="23"/>
      <c r="I134" s="23"/>
      <c r="J134" s="23">
        <f t="shared" si="8"/>
        <v>42</v>
      </c>
      <c r="K134" s="33">
        <v>80.239999999999995</v>
      </c>
      <c r="L134" s="36">
        <f t="shared" si="4"/>
        <v>3370.08</v>
      </c>
    </row>
    <row r="135" spans="1:12" s="24" customFormat="1" ht="17.25" customHeight="1">
      <c r="A135" s="20">
        <v>44109</v>
      </c>
      <c r="B135" s="21">
        <v>44561</v>
      </c>
      <c r="C135" s="22"/>
      <c r="D135" s="35" t="s">
        <v>288</v>
      </c>
      <c r="E135" s="32" t="s">
        <v>289</v>
      </c>
      <c r="F135" s="35" t="s">
        <v>22</v>
      </c>
      <c r="G135" s="23">
        <v>56</v>
      </c>
      <c r="H135" s="23"/>
      <c r="I135" s="23">
        <v>3</v>
      </c>
      <c r="J135" s="23">
        <f t="shared" si="8"/>
        <v>53</v>
      </c>
      <c r="K135" s="33">
        <v>6.49</v>
      </c>
      <c r="L135" s="36">
        <f t="shared" si="4"/>
        <v>343.97</v>
      </c>
    </row>
    <row r="136" spans="1:12" s="24" customFormat="1" ht="17.25" customHeight="1">
      <c r="A136" s="20">
        <v>44109</v>
      </c>
      <c r="B136" s="21">
        <v>44561</v>
      </c>
      <c r="C136" s="22"/>
      <c r="D136" s="35" t="s">
        <v>290</v>
      </c>
      <c r="E136" s="32" t="s">
        <v>291</v>
      </c>
      <c r="F136" s="35" t="s">
        <v>22</v>
      </c>
      <c r="G136" s="23">
        <v>174</v>
      </c>
      <c r="H136" s="23"/>
      <c r="I136" s="23"/>
      <c r="J136" s="23">
        <v>173</v>
      </c>
      <c r="K136" s="33">
        <v>15.34</v>
      </c>
      <c r="L136" s="36">
        <f t="shared" si="4"/>
        <v>2653.82</v>
      </c>
    </row>
    <row r="137" spans="1:12" s="24" customFormat="1" ht="17.25" customHeight="1">
      <c r="A137" s="20">
        <v>43661</v>
      </c>
      <c r="B137" s="21">
        <v>44561</v>
      </c>
      <c r="C137" s="22"/>
      <c r="D137" s="35" t="s">
        <v>292</v>
      </c>
      <c r="E137" s="32" t="s">
        <v>293</v>
      </c>
      <c r="F137" s="35" t="s">
        <v>22</v>
      </c>
      <c r="G137" s="23">
        <v>912</v>
      </c>
      <c r="H137" s="23"/>
      <c r="I137" s="23"/>
      <c r="J137" s="23">
        <f t="shared" si="8"/>
        <v>912</v>
      </c>
      <c r="K137" s="33">
        <v>12.2</v>
      </c>
      <c r="L137" s="36">
        <f t="shared" ref="L137:L198" si="9">+J137*K137</f>
        <v>11126.4</v>
      </c>
    </row>
    <row r="138" spans="1:12" s="24" customFormat="1" ht="17.25" customHeight="1">
      <c r="A138" s="20">
        <v>43004</v>
      </c>
      <c r="B138" s="21">
        <v>44561</v>
      </c>
      <c r="C138" s="22"/>
      <c r="D138" s="35" t="s">
        <v>294</v>
      </c>
      <c r="E138" s="32" t="s">
        <v>295</v>
      </c>
      <c r="F138" s="35" t="s">
        <v>22</v>
      </c>
      <c r="G138" s="23">
        <v>384</v>
      </c>
      <c r="H138" s="23"/>
      <c r="I138" s="23"/>
      <c r="J138" s="23">
        <v>383</v>
      </c>
      <c r="K138" s="33">
        <v>10.09</v>
      </c>
      <c r="L138" s="36">
        <f t="shared" si="9"/>
        <v>3864.47</v>
      </c>
    </row>
    <row r="139" spans="1:12" s="24" customFormat="1" ht="17.25" customHeight="1">
      <c r="A139" s="20">
        <v>43676</v>
      </c>
      <c r="B139" s="21">
        <v>44561</v>
      </c>
      <c r="C139" s="22"/>
      <c r="D139" s="35" t="s">
        <v>296</v>
      </c>
      <c r="E139" s="32" t="s">
        <v>297</v>
      </c>
      <c r="F139" s="35" t="s">
        <v>22</v>
      </c>
      <c r="G139" s="23">
        <v>120</v>
      </c>
      <c r="H139" s="23"/>
      <c r="I139" s="23"/>
      <c r="J139" s="23">
        <f t="shared" si="8"/>
        <v>120</v>
      </c>
      <c r="K139" s="33">
        <v>12.5</v>
      </c>
      <c r="L139" s="36">
        <f t="shared" si="9"/>
        <v>1500</v>
      </c>
    </row>
    <row r="140" spans="1:12" s="24" customFormat="1" ht="17.25" customHeight="1">
      <c r="A140" s="20">
        <v>43032</v>
      </c>
      <c r="B140" s="21">
        <v>44561</v>
      </c>
      <c r="C140" s="22"/>
      <c r="D140" s="35" t="s">
        <v>298</v>
      </c>
      <c r="E140" s="32" t="s">
        <v>299</v>
      </c>
      <c r="F140" s="35" t="s">
        <v>22</v>
      </c>
      <c r="G140" s="23">
        <v>94</v>
      </c>
      <c r="H140" s="23"/>
      <c r="I140" s="23"/>
      <c r="J140" s="23">
        <v>89</v>
      </c>
      <c r="K140" s="33">
        <v>324.5</v>
      </c>
      <c r="L140" s="36">
        <f t="shared" si="9"/>
        <v>28880.5</v>
      </c>
    </row>
    <row r="141" spans="1:12" s="24" customFormat="1" ht="17.25" customHeight="1">
      <c r="A141" s="20">
        <v>43032</v>
      </c>
      <c r="B141" s="21">
        <v>44561</v>
      </c>
      <c r="C141" s="22"/>
      <c r="D141" s="35" t="s">
        <v>300</v>
      </c>
      <c r="E141" s="32" t="s">
        <v>301</v>
      </c>
      <c r="F141" s="35" t="s">
        <v>22</v>
      </c>
      <c r="G141" s="23">
        <v>1</v>
      </c>
      <c r="H141" s="23"/>
      <c r="I141" s="23"/>
      <c r="J141" s="23">
        <f t="shared" si="8"/>
        <v>1</v>
      </c>
      <c r="K141" s="33">
        <v>613.6</v>
      </c>
      <c r="L141" s="36">
        <f t="shared" si="9"/>
        <v>613.6</v>
      </c>
    </row>
    <row r="142" spans="1:12" s="24" customFormat="1" ht="17.25" customHeight="1">
      <c r="A142" s="20" t="s">
        <v>213</v>
      </c>
      <c r="B142" s="21">
        <v>44561</v>
      </c>
      <c r="C142" s="22"/>
      <c r="D142" s="35" t="s">
        <v>302</v>
      </c>
      <c r="E142" s="32" t="s">
        <v>303</v>
      </c>
      <c r="F142" s="35" t="s">
        <v>22</v>
      </c>
      <c r="G142" s="23">
        <v>453</v>
      </c>
      <c r="H142" s="23"/>
      <c r="I142" s="23">
        <v>150</v>
      </c>
      <c r="J142" s="23">
        <v>146</v>
      </c>
      <c r="K142" s="33">
        <v>177</v>
      </c>
      <c r="L142" s="36">
        <f t="shared" si="9"/>
        <v>25842</v>
      </c>
    </row>
    <row r="143" spans="1:12" s="24" customFormat="1" ht="17.25" customHeight="1">
      <c r="A143" s="20">
        <v>43662</v>
      </c>
      <c r="B143" s="21">
        <v>44561</v>
      </c>
      <c r="C143" s="22"/>
      <c r="D143" s="35" t="s">
        <v>304</v>
      </c>
      <c r="E143" s="32" t="s">
        <v>305</v>
      </c>
      <c r="F143" s="35" t="s">
        <v>22</v>
      </c>
      <c r="G143" s="23">
        <v>117</v>
      </c>
      <c r="H143" s="23"/>
      <c r="I143" s="23"/>
      <c r="J143" s="23">
        <v>117</v>
      </c>
      <c r="K143" s="33">
        <v>226.89</v>
      </c>
      <c r="L143" s="36">
        <f t="shared" si="9"/>
        <v>26546.129999999997</v>
      </c>
    </row>
    <row r="144" spans="1:12" s="24" customFormat="1" ht="17.25" customHeight="1">
      <c r="A144" s="20">
        <v>43661</v>
      </c>
      <c r="B144" s="21">
        <v>44561</v>
      </c>
      <c r="C144" s="22"/>
      <c r="D144" s="35" t="s">
        <v>306</v>
      </c>
      <c r="E144" s="32" t="s">
        <v>307</v>
      </c>
      <c r="F144" s="35" t="s">
        <v>22</v>
      </c>
      <c r="G144" s="23">
        <v>182</v>
      </c>
      <c r="H144" s="23"/>
      <c r="I144" s="23">
        <v>11</v>
      </c>
      <c r="J144" s="23">
        <f t="shared" si="8"/>
        <v>171</v>
      </c>
      <c r="K144" s="33">
        <v>240.72</v>
      </c>
      <c r="L144" s="36">
        <f t="shared" si="9"/>
        <v>41163.120000000003</v>
      </c>
    </row>
    <row r="145" spans="1:12" s="24" customFormat="1" ht="23.25" customHeight="1">
      <c r="A145" s="20">
        <v>43784</v>
      </c>
      <c r="B145" s="21">
        <v>44561</v>
      </c>
      <c r="C145" s="22"/>
      <c r="D145" s="35" t="s">
        <v>258</v>
      </c>
      <c r="E145" s="32" t="s">
        <v>308</v>
      </c>
      <c r="F145" s="35" t="s">
        <v>22</v>
      </c>
      <c r="G145" s="23">
        <v>20</v>
      </c>
      <c r="H145" s="23"/>
      <c r="I145" s="23">
        <v>1</v>
      </c>
      <c r="J145" s="23">
        <f t="shared" si="8"/>
        <v>19</v>
      </c>
      <c r="K145" s="33">
        <v>737.5</v>
      </c>
      <c r="L145" s="36">
        <f t="shared" si="9"/>
        <v>14012.5</v>
      </c>
    </row>
    <row r="146" spans="1:12" s="24" customFormat="1" ht="23.25" customHeight="1">
      <c r="A146" s="20">
        <v>43780</v>
      </c>
      <c r="B146" s="21">
        <v>44561</v>
      </c>
      <c r="C146" s="22"/>
      <c r="D146" s="35" t="s">
        <v>309</v>
      </c>
      <c r="E146" s="32" t="s">
        <v>310</v>
      </c>
      <c r="F146" s="35" t="s">
        <v>22</v>
      </c>
      <c r="G146" s="23">
        <v>28</v>
      </c>
      <c r="H146" s="23"/>
      <c r="I146" s="23"/>
      <c r="J146" s="23">
        <f t="shared" si="8"/>
        <v>28</v>
      </c>
      <c r="K146" s="33">
        <v>738.25</v>
      </c>
      <c r="L146" s="36">
        <f t="shared" si="9"/>
        <v>20671</v>
      </c>
    </row>
    <row r="147" spans="1:12" s="24" customFormat="1" ht="27" customHeight="1">
      <c r="A147" s="20">
        <v>43490</v>
      </c>
      <c r="B147" s="21">
        <v>44561</v>
      </c>
      <c r="C147" s="22"/>
      <c r="D147" s="35" t="s">
        <v>311</v>
      </c>
      <c r="E147" s="32" t="s">
        <v>312</v>
      </c>
      <c r="F147" s="35" t="s">
        <v>22</v>
      </c>
      <c r="G147" s="23">
        <v>7</v>
      </c>
      <c r="H147" s="23"/>
      <c r="I147" s="23"/>
      <c r="J147" s="23">
        <f t="shared" si="8"/>
        <v>7</v>
      </c>
      <c r="K147" s="34">
        <v>1416</v>
      </c>
      <c r="L147" s="36">
        <f t="shared" si="9"/>
        <v>9912</v>
      </c>
    </row>
    <row r="148" spans="1:12" s="24" customFormat="1" ht="17.25" customHeight="1">
      <c r="A148" s="20">
        <v>43095</v>
      </c>
      <c r="B148" s="21">
        <v>44561</v>
      </c>
      <c r="C148" s="22"/>
      <c r="D148" s="35" t="s">
        <v>313</v>
      </c>
      <c r="E148" s="32" t="s">
        <v>314</v>
      </c>
      <c r="F148" s="35" t="s">
        <v>22</v>
      </c>
      <c r="G148" s="23">
        <v>52</v>
      </c>
      <c r="H148" s="23"/>
      <c r="I148" s="23"/>
      <c r="J148" s="23">
        <v>51</v>
      </c>
      <c r="K148" s="33">
        <v>10.62</v>
      </c>
      <c r="L148" s="36">
        <f t="shared" si="9"/>
        <v>541.62</v>
      </c>
    </row>
    <row r="149" spans="1:12" s="24" customFormat="1" ht="17.25" customHeight="1">
      <c r="A149" s="20">
        <v>44505</v>
      </c>
      <c r="B149" s="21">
        <v>44561</v>
      </c>
      <c r="C149" s="22"/>
      <c r="D149" s="35" t="s">
        <v>315</v>
      </c>
      <c r="E149" s="32" t="s">
        <v>316</v>
      </c>
      <c r="F149" s="35" t="s">
        <v>22</v>
      </c>
      <c r="G149" s="23">
        <v>70</v>
      </c>
      <c r="H149" s="23"/>
      <c r="I149" s="23">
        <v>25</v>
      </c>
      <c r="J149" s="23">
        <f t="shared" si="8"/>
        <v>45</v>
      </c>
      <c r="K149" s="33">
        <v>130</v>
      </c>
      <c r="L149" s="36">
        <f t="shared" si="9"/>
        <v>5850</v>
      </c>
    </row>
    <row r="150" spans="1:12" s="24" customFormat="1" ht="17.25" customHeight="1">
      <c r="A150" s="20" t="s">
        <v>213</v>
      </c>
      <c r="B150" s="21">
        <v>44561</v>
      </c>
      <c r="C150" s="22"/>
      <c r="D150" s="35" t="s">
        <v>317</v>
      </c>
      <c r="E150" s="32" t="s">
        <v>318</v>
      </c>
      <c r="F150" s="35" t="s">
        <v>22</v>
      </c>
      <c r="G150" s="23">
        <v>26</v>
      </c>
      <c r="H150" s="23"/>
      <c r="I150" s="23"/>
      <c r="J150" s="23">
        <v>24</v>
      </c>
      <c r="K150" s="33">
        <v>16.52</v>
      </c>
      <c r="L150" s="36">
        <f t="shared" si="9"/>
        <v>396.48</v>
      </c>
    </row>
    <row r="151" spans="1:12" s="24" customFormat="1" ht="17.25" customHeight="1">
      <c r="A151" s="20">
        <v>43661</v>
      </c>
      <c r="B151" s="21">
        <v>44561</v>
      </c>
      <c r="C151" s="22"/>
      <c r="D151" s="35" t="s">
        <v>319</v>
      </c>
      <c r="E151" s="32" t="s">
        <v>320</v>
      </c>
      <c r="F151" s="35" t="s">
        <v>22</v>
      </c>
      <c r="G151" s="23">
        <v>735</v>
      </c>
      <c r="H151" s="23"/>
      <c r="I151" s="23">
        <v>24</v>
      </c>
      <c r="J151" s="23">
        <v>701</v>
      </c>
      <c r="K151" s="33">
        <v>3.93</v>
      </c>
      <c r="L151" s="36">
        <f t="shared" si="9"/>
        <v>2754.9300000000003</v>
      </c>
    </row>
    <row r="152" spans="1:12" s="24" customFormat="1" ht="25.5" customHeight="1">
      <c r="A152" s="20" t="s">
        <v>27</v>
      </c>
      <c r="B152" s="21">
        <v>44561</v>
      </c>
      <c r="C152" s="22"/>
      <c r="D152" s="35" t="s">
        <v>321</v>
      </c>
      <c r="E152" s="32" t="s">
        <v>322</v>
      </c>
      <c r="F152" s="35" t="s">
        <v>22</v>
      </c>
      <c r="G152" s="23">
        <v>74</v>
      </c>
      <c r="H152" s="23">
        <v>25</v>
      </c>
      <c r="I152" s="23">
        <v>31</v>
      </c>
      <c r="J152" s="23">
        <v>248</v>
      </c>
      <c r="K152" s="33">
        <v>93.22</v>
      </c>
      <c r="L152" s="36">
        <f t="shared" si="9"/>
        <v>23118.560000000001</v>
      </c>
    </row>
    <row r="153" spans="1:12" s="24" customFormat="1" ht="25.5" customHeight="1">
      <c r="A153" s="20">
        <v>44547</v>
      </c>
      <c r="B153" s="21">
        <v>44561</v>
      </c>
      <c r="C153" s="22"/>
      <c r="D153" s="35" t="s">
        <v>323</v>
      </c>
      <c r="E153" s="32" t="s">
        <v>324</v>
      </c>
      <c r="F153" s="35" t="s">
        <v>22</v>
      </c>
      <c r="G153" s="23"/>
      <c r="H153" s="23"/>
      <c r="I153" s="23"/>
      <c r="J153" s="23">
        <v>354</v>
      </c>
      <c r="K153" s="33">
        <v>41</v>
      </c>
      <c r="L153" s="36">
        <f t="shared" si="9"/>
        <v>14514</v>
      </c>
    </row>
    <row r="154" spans="1:12" s="24" customFormat="1" ht="25.5" customHeight="1">
      <c r="A154" s="20">
        <v>43784</v>
      </c>
      <c r="B154" s="21">
        <v>44561</v>
      </c>
      <c r="C154" s="22"/>
      <c r="D154" s="35" t="s">
        <v>325</v>
      </c>
      <c r="E154" s="32" t="s">
        <v>326</v>
      </c>
      <c r="F154" s="35" t="s">
        <v>22</v>
      </c>
      <c r="G154" s="23">
        <v>1900</v>
      </c>
      <c r="H154" s="23"/>
      <c r="I154" s="23">
        <v>0</v>
      </c>
      <c r="J154" s="23">
        <f t="shared" ref="J154:J198" si="10">+G154-I154</f>
        <v>1900</v>
      </c>
      <c r="K154" s="33">
        <v>3.26</v>
      </c>
      <c r="L154" s="36">
        <f t="shared" si="9"/>
        <v>6194</v>
      </c>
    </row>
    <row r="155" spans="1:12" s="24" customFormat="1" ht="25.5" customHeight="1">
      <c r="A155" s="20">
        <v>43784</v>
      </c>
      <c r="B155" s="21">
        <v>44561</v>
      </c>
      <c r="C155" s="22"/>
      <c r="D155" s="35" t="s">
        <v>327</v>
      </c>
      <c r="E155" s="32" t="s">
        <v>328</v>
      </c>
      <c r="F155" s="35" t="s">
        <v>22</v>
      </c>
      <c r="G155" s="23">
        <v>1295</v>
      </c>
      <c r="H155" s="23"/>
      <c r="I155" s="23">
        <v>60</v>
      </c>
      <c r="J155" s="23">
        <v>1165</v>
      </c>
      <c r="K155" s="33">
        <v>4.07</v>
      </c>
      <c r="L155" s="36">
        <f t="shared" si="9"/>
        <v>4741.55</v>
      </c>
    </row>
    <row r="156" spans="1:12" s="24" customFormat="1" ht="25.5" customHeight="1">
      <c r="A156" s="20">
        <v>43784</v>
      </c>
      <c r="B156" s="21">
        <v>44561</v>
      </c>
      <c r="C156" s="22"/>
      <c r="D156" s="35" t="s">
        <v>329</v>
      </c>
      <c r="E156" s="32" t="s">
        <v>330</v>
      </c>
      <c r="F156" s="35" t="s">
        <v>22</v>
      </c>
      <c r="G156" s="23">
        <v>10000</v>
      </c>
      <c r="H156" s="23"/>
      <c r="I156" s="23">
        <v>0</v>
      </c>
      <c r="J156" s="23">
        <f t="shared" si="10"/>
        <v>10000</v>
      </c>
      <c r="K156" s="33">
        <v>9.5</v>
      </c>
      <c r="L156" s="36">
        <f t="shared" si="9"/>
        <v>95000</v>
      </c>
    </row>
    <row r="157" spans="1:12" s="24" customFormat="1" ht="25.5" customHeight="1">
      <c r="A157" s="20">
        <v>41855</v>
      </c>
      <c r="B157" s="21">
        <v>44561</v>
      </c>
      <c r="C157" s="22"/>
      <c r="D157" s="35" t="s">
        <v>331</v>
      </c>
      <c r="E157" s="32" t="s">
        <v>332</v>
      </c>
      <c r="F157" s="35" t="s">
        <v>22</v>
      </c>
      <c r="G157" s="23">
        <v>1200</v>
      </c>
      <c r="H157" s="23"/>
      <c r="I157" s="23">
        <v>0</v>
      </c>
      <c r="J157" s="23">
        <f t="shared" si="10"/>
        <v>1200</v>
      </c>
      <c r="K157" s="33">
        <v>10.92</v>
      </c>
      <c r="L157" s="36">
        <f t="shared" si="9"/>
        <v>13104</v>
      </c>
    </row>
    <row r="158" spans="1:12" s="24" customFormat="1" ht="17.25" customHeight="1">
      <c r="A158" s="20">
        <v>43661</v>
      </c>
      <c r="B158" s="21">
        <v>44561</v>
      </c>
      <c r="C158" s="22"/>
      <c r="D158" s="35" t="s">
        <v>333</v>
      </c>
      <c r="E158" s="32" t="s">
        <v>334</v>
      </c>
      <c r="F158" s="35" t="s">
        <v>22</v>
      </c>
      <c r="G158" s="23">
        <v>2175</v>
      </c>
      <c r="H158" s="23"/>
      <c r="I158" s="23">
        <v>100</v>
      </c>
      <c r="J158" s="23">
        <v>1959</v>
      </c>
      <c r="K158" s="33">
        <v>3.25</v>
      </c>
      <c r="L158" s="36">
        <f t="shared" si="9"/>
        <v>6366.75</v>
      </c>
    </row>
    <row r="159" spans="1:12" s="24" customFormat="1" ht="17.25" customHeight="1">
      <c r="A159" s="20">
        <v>43661</v>
      </c>
      <c r="B159" s="21">
        <v>44561</v>
      </c>
      <c r="C159" s="22"/>
      <c r="D159" s="35" t="s">
        <v>335</v>
      </c>
      <c r="E159" s="32" t="s">
        <v>336</v>
      </c>
      <c r="F159" s="35" t="s">
        <v>22</v>
      </c>
      <c r="G159" s="23">
        <v>2654</v>
      </c>
      <c r="H159" s="23"/>
      <c r="I159" s="23"/>
      <c r="J159" s="23">
        <v>2584</v>
      </c>
      <c r="K159" s="33">
        <v>3.25</v>
      </c>
      <c r="L159" s="36">
        <f t="shared" si="9"/>
        <v>8398</v>
      </c>
    </row>
    <row r="160" spans="1:12" s="24" customFormat="1" ht="17.25" customHeight="1">
      <c r="A160" s="20">
        <v>42786</v>
      </c>
      <c r="B160" s="21">
        <v>44561</v>
      </c>
      <c r="C160" s="22"/>
      <c r="D160" s="35" t="s">
        <v>337</v>
      </c>
      <c r="E160" s="32" t="s">
        <v>338</v>
      </c>
      <c r="F160" s="35" t="s">
        <v>22</v>
      </c>
      <c r="G160" s="23">
        <v>6275</v>
      </c>
      <c r="H160" s="23"/>
      <c r="I160" s="23">
        <v>20</v>
      </c>
      <c r="J160" s="23">
        <v>6198</v>
      </c>
      <c r="K160" s="33">
        <v>8.35</v>
      </c>
      <c r="L160" s="36">
        <f t="shared" si="9"/>
        <v>51753.299999999996</v>
      </c>
    </row>
    <row r="161" spans="1:12" s="24" customFormat="1" ht="17.25" customHeight="1">
      <c r="A161" s="20">
        <v>43661</v>
      </c>
      <c r="B161" s="21">
        <v>44561</v>
      </c>
      <c r="C161" s="22"/>
      <c r="D161" s="35" t="s">
        <v>339</v>
      </c>
      <c r="E161" s="32" t="s">
        <v>340</v>
      </c>
      <c r="F161" s="35" t="s">
        <v>22</v>
      </c>
      <c r="G161" s="23">
        <v>3556</v>
      </c>
      <c r="H161" s="23"/>
      <c r="I161" s="23">
        <v>135</v>
      </c>
      <c r="J161" s="23">
        <v>3301</v>
      </c>
      <c r="K161" s="33">
        <v>2.77</v>
      </c>
      <c r="L161" s="36">
        <f t="shared" si="9"/>
        <v>9143.77</v>
      </c>
    </row>
    <row r="162" spans="1:12" s="24" customFormat="1" ht="17.25" customHeight="1">
      <c r="A162" s="20" t="s">
        <v>27</v>
      </c>
      <c r="B162" s="21">
        <v>44561</v>
      </c>
      <c r="C162" s="22"/>
      <c r="D162" s="35" t="s">
        <v>341</v>
      </c>
      <c r="E162" s="32" t="s">
        <v>342</v>
      </c>
      <c r="F162" s="35" t="s">
        <v>22</v>
      </c>
      <c r="G162" s="23">
        <v>15</v>
      </c>
      <c r="H162" s="23"/>
      <c r="I162" s="23">
        <v>0</v>
      </c>
      <c r="J162" s="23">
        <f t="shared" si="10"/>
        <v>15</v>
      </c>
      <c r="K162" s="34">
        <v>6112.4</v>
      </c>
      <c r="L162" s="36">
        <f t="shared" si="9"/>
        <v>91686</v>
      </c>
    </row>
    <row r="163" spans="1:12" s="24" customFormat="1" ht="17.25" customHeight="1">
      <c r="A163" s="20" t="s">
        <v>27</v>
      </c>
      <c r="B163" s="21">
        <v>44561</v>
      </c>
      <c r="C163" s="22"/>
      <c r="D163" s="35" t="s">
        <v>343</v>
      </c>
      <c r="E163" s="32" t="s">
        <v>344</v>
      </c>
      <c r="F163" s="35" t="s">
        <v>22</v>
      </c>
      <c r="G163" s="23">
        <v>1</v>
      </c>
      <c r="H163" s="23"/>
      <c r="I163" s="23">
        <v>0</v>
      </c>
      <c r="J163" s="23">
        <f t="shared" si="10"/>
        <v>1</v>
      </c>
      <c r="K163" s="34">
        <v>4956</v>
      </c>
      <c r="L163" s="36">
        <f t="shared" si="9"/>
        <v>4956</v>
      </c>
    </row>
    <row r="164" spans="1:12" s="24" customFormat="1" ht="17.25" customHeight="1">
      <c r="A164" s="22" t="s">
        <v>213</v>
      </c>
      <c r="B164" s="21">
        <v>44561</v>
      </c>
      <c r="C164" s="22"/>
      <c r="D164" s="35" t="s">
        <v>345</v>
      </c>
      <c r="E164" s="32" t="s">
        <v>346</v>
      </c>
      <c r="F164" s="35" t="s">
        <v>22</v>
      </c>
      <c r="G164" s="23">
        <v>123</v>
      </c>
      <c r="H164" s="23"/>
      <c r="I164" s="23">
        <v>4</v>
      </c>
      <c r="J164" s="23">
        <f t="shared" si="10"/>
        <v>119</v>
      </c>
      <c r="K164" s="33">
        <v>76.7</v>
      </c>
      <c r="L164" s="36">
        <f t="shared" si="9"/>
        <v>9127.3000000000011</v>
      </c>
    </row>
    <row r="165" spans="1:12" s="24" customFormat="1" ht="17.25" customHeight="1">
      <c r="A165" s="20">
        <v>43095</v>
      </c>
      <c r="B165" s="21">
        <v>44561</v>
      </c>
      <c r="C165" s="22"/>
      <c r="D165" s="35" t="s">
        <v>347</v>
      </c>
      <c r="E165" s="32" t="s">
        <v>348</v>
      </c>
      <c r="F165" s="35" t="s">
        <v>22</v>
      </c>
      <c r="G165" s="23">
        <v>1</v>
      </c>
      <c r="H165" s="23"/>
      <c r="I165" s="23">
        <v>0</v>
      </c>
      <c r="J165" s="23">
        <f t="shared" si="10"/>
        <v>1</v>
      </c>
      <c r="K165" s="34">
        <v>8850</v>
      </c>
      <c r="L165" s="36">
        <f t="shared" si="9"/>
        <v>8850</v>
      </c>
    </row>
    <row r="166" spans="1:12" s="24" customFormat="1" ht="17.25" customHeight="1">
      <c r="A166" s="20" t="s">
        <v>41</v>
      </c>
      <c r="B166" s="21">
        <v>44561</v>
      </c>
      <c r="C166" s="22"/>
      <c r="D166" s="35" t="s">
        <v>349</v>
      </c>
      <c r="E166" s="32" t="s">
        <v>350</v>
      </c>
      <c r="F166" s="35" t="s">
        <v>22</v>
      </c>
      <c r="G166" s="23">
        <v>31</v>
      </c>
      <c r="H166" s="23"/>
      <c r="I166" s="23">
        <v>7</v>
      </c>
      <c r="J166" s="23">
        <v>23</v>
      </c>
      <c r="K166" s="33">
        <v>637.20000000000005</v>
      </c>
      <c r="L166" s="36">
        <f t="shared" si="9"/>
        <v>14655.6</v>
      </c>
    </row>
    <row r="167" spans="1:12" s="24" customFormat="1" ht="17.25" customHeight="1">
      <c r="A167" s="20">
        <v>43788</v>
      </c>
      <c r="B167" s="21">
        <v>44561</v>
      </c>
      <c r="C167" s="22"/>
      <c r="D167" s="35" t="s">
        <v>351</v>
      </c>
      <c r="E167" s="32" t="s">
        <v>352</v>
      </c>
      <c r="F167" s="35" t="s">
        <v>22</v>
      </c>
      <c r="G167" s="23">
        <v>1</v>
      </c>
      <c r="H167" s="23"/>
      <c r="I167" s="23">
        <v>0</v>
      </c>
      <c r="J167" s="23">
        <f t="shared" si="10"/>
        <v>1</v>
      </c>
      <c r="K167" s="33">
        <v>27.75</v>
      </c>
      <c r="L167" s="36">
        <f t="shared" si="9"/>
        <v>27.75</v>
      </c>
    </row>
    <row r="168" spans="1:12" s="24" customFormat="1" ht="17.25" customHeight="1">
      <c r="A168" s="20">
        <v>43661</v>
      </c>
      <c r="B168" s="21">
        <v>44561</v>
      </c>
      <c r="C168" s="22"/>
      <c r="D168" s="35" t="s">
        <v>343</v>
      </c>
      <c r="E168" s="32" t="s">
        <v>353</v>
      </c>
      <c r="F168" s="35" t="s">
        <v>22</v>
      </c>
      <c r="G168" s="23">
        <v>10</v>
      </c>
      <c r="H168" s="23"/>
      <c r="I168" s="23">
        <v>0</v>
      </c>
      <c r="J168" s="23">
        <f t="shared" si="10"/>
        <v>10</v>
      </c>
      <c r="K168" s="33">
        <v>189</v>
      </c>
      <c r="L168" s="36">
        <f t="shared" si="9"/>
        <v>1890</v>
      </c>
    </row>
    <row r="169" spans="1:12" s="24" customFormat="1" ht="17.25" customHeight="1">
      <c r="A169" s="20">
        <v>42328</v>
      </c>
      <c r="B169" s="21">
        <v>44561</v>
      </c>
      <c r="C169" s="22"/>
      <c r="D169" s="35" t="s">
        <v>354</v>
      </c>
      <c r="E169" s="32" t="s">
        <v>355</v>
      </c>
      <c r="F169" s="35" t="s">
        <v>22</v>
      </c>
      <c r="G169" s="23">
        <v>1</v>
      </c>
      <c r="H169" s="23"/>
      <c r="I169" s="23">
        <v>0</v>
      </c>
      <c r="J169" s="23">
        <f t="shared" si="10"/>
        <v>1</v>
      </c>
      <c r="K169" s="34">
        <v>4292.49</v>
      </c>
      <c r="L169" s="36">
        <f t="shared" si="9"/>
        <v>4292.49</v>
      </c>
    </row>
    <row r="170" spans="1:12" s="24" customFormat="1" ht="17.25" customHeight="1">
      <c r="A170" s="20">
        <v>42328</v>
      </c>
      <c r="B170" s="21">
        <v>44561</v>
      </c>
      <c r="C170" s="22"/>
      <c r="D170" s="35" t="s">
        <v>356</v>
      </c>
      <c r="E170" s="32" t="s">
        <v>357</v>
      </c>
      <c r="F170" s="35" t="s">
        <v>22</v>
      </c>
      <c r="G170" s="23">
        <v>1</v>
      </c>
      <c r="H170" s="23"/>
      <c r="I170" s="23">
        <v>0</v>
      </c>
      <c r="J170" s="23">
        <f t="shared" si="10"/>
        <v>1</v>
      </c>
      <c r="K170" s="34">
        <v>4736.5200000000004</v>
      </c>
      <c r="L170" s="36">
        <f t="shared" si="9"/>
        <v>4736.5200000000004</v>
      </c>
    </row>
    <row r="171" spans="1:12" s="24" customFormat="1" ht="17.25" customHeight="1">
      <c r="A171" s="20">
        <v>42328</v>
      </c>
      <c r="B171" s="21">
        <v>44561</v>
      </c>
      <c r="C171" s="22"/>
      <c r="D171" s="35" t="s">
        <v>358</v>
      </c>
      <c r="E171" s="32" t="s">
        <v>359</v>
      </c>
      <c r="F171" s="35" t="s">
        <v>22</v>
      </c>
      <c r="G171" s="23">
        <v>1</v>
      </c>
      <c r="H171" s="23"/>
      <c r="I171" s="23">
        <v>0</v>
      </c>
      <c r="J171" s="23">
        <f t="shared" si="10"/>
        <v>1</v>
      </c>
      <c r="K171" s="34">
        <v>4736.5200000000004</v>
      </c>
      <c r="L171" s="36">
        <f t="shared" si="9"/>
        <v>4736.5200000000004</v>
      </c>
    </row>
    <row r="172" spans="1:12" s="24" customFormat="1" ht="22.5" customHeight="1">
      <c r="A172" s="20">
        <v>43665</v>
      </c>
      <c r="B172" s="21">
        <v>44561</v>
      </c>
      <c r="C172" s="22"/>
      <c r="D172" s="35" t="s">
        <v>360</v>
      </c>
      <c r="E172" s="32" t="s">
        <v>361</v>
      </c>
      <c r="F172" s="35" t="s">
        <v>22</v>
      </c>
      <c r="G172" s="23">
        <v>1</v>
      </c>
      <c r="H172" s="23"/>
      <c r="I172" s="23">
        <v>0</v>
      </c>
      <c r="J172" s="23">
        <f t="shared" si="10"/>
        <v>1</v>
      </c>
      <c r="K172" s="34">
        <v>4509.16</v>
      </c>
      <c r="L172" s="36">
        <f t="shared" si="9"/>
        <v>4509.16</v>
      </c>
    </row>
    <row r="173" spans="1:12" s="24" customFormat="1" ht="17.25" customHeight="1">
      <c r="A173" s="20" t="s">
        <v>111</v>
      </c>
      <c r="B173" s="21">
        <v>44561</v>
      </c>
      <c r="C173" s="22"/>
      <c r="D173" s="35" t="s">
        <v>362</v>
      </c>
      <c r="E173" s="32" t="s">
        <v>363</v>
      </c>
      <c r="F173" s="35" t="s">
        <v>22</v>
      </c>
      <c r="G173" s="23">
        <v>3</v>
      </c>
      <c r="H173" s="23"/>
      <c r="I173" s="23">
        <v>0</v>
      </c>
      <c r="J173" s="23">
        <f t="shared" si="10"/>
        <v>3</v>
      </c>
      <c r="K173" s="34">
        <v>3422</v>
      </c>
      <c r="L173" s="36">
        <f t="shared" si="9"/>
        <v>10266</v>
      </c>
    </row>
    <row r="174" spans="1:12" s="24" customFormat="1" ht="17.25" customHeight="1">
      <c r="A174" s="20">
        <v>43795</v>
      </c>
      <c r="B174" s="21">
        <v>44561</v>
      </c>
      <c r="C174" s="22"/>
      <c r="D174" s="35" t="s">
        <v>364</v>
      </c>
      <c r="E174" s="32" t="s">
        <v>365</v>
      </c>
      <c r="F174" s="35" t="s">
        <v>22</v>
      </c>
      <c r="G174" s="23">
        <v>2</v>
      </c>
      <c r="H174" s="23"/>
      <c r="I174" s="23">
        <v>0</v>
      </c>
      <c r="J174" s="23">
        <f t="shared" si="10"/>
        <v>2</v>
      </c>
      <c r="K174" s="34">
        <v>3540</v>
      </c>
      <c r="L174" s="36">
        <f t="shared" si="9"/>
        <v>7080</v>
      </c>
    </row>
    <row r="175" spans="1:12" s="24" customFormat="1" ht="17.25" customHeight="1">
      <c r="A175" s="20">
        <v>44049</v>
      </c>
      <c r="B175" s="21">
        <v>44561</v>
      </c>
      <c r="C175" s="22"/>
      <c r="D175" s="35" t="s">
        <v>366</v>
      </c>
      <c r="E175" s="32" t="s">
        <v>367</v>
      </c>
      <c r="F175" s="35" t="s">
        <v>22</v>
      </c>
      <c r="G175" s="23">
        <v>2</v>
      </c>
      <c r="H175" s="23"/>
      <c r="I175" s="23">
        <v>0</v>
      </c>
      <c r="J175" s="23">
        <f t="shared" si="10"/>
        <v>2</v>
      </c>
      <c r="K175" s="34">
        <v>3540</v>
      </c>
      <c r="L175" s="36">
        <f t="shared" si="9"/>
        <v>7080</v>
      </c>
    </row>
    <row r="176" spans="1:12" s="24" customFormat="1" ht="17.25" customHeight="1">
      <c r="A176" s="20">
        <v>43795</v>
      </c>
      <c r="B176" s="21">
        <v>44561</v>
      </c>
      <c r="C176" s="22"/>
      <c r="D176" s="35" t="s">
        <v>368</v>
      </c>
      <c r="E176" s="32" t="s">
        <v>369</v>
      </c>
      <c r="F176" s="35" t="s">
        <v>22</v>
      </c>
      <c r="G176" s="23">
        <v>3</v>
      </c>
      <c r="H176" s="23"/>
      <c r="I176" s="23">
        <v>0</v>
      </c>
      <c r="J176" s="23">
        <f t="shared" si="10"/>
        <v>3</v>
      </c>
      <c r="K176" s="34">
        <v>3363</v>
      </c>
      <c r="L176" s="36">
        <f t="shared" si="9"/>
        <v>10089</v>
      </c>
    </row>
    <row r="177" spans="1:12" s="24" customFormat="1" ht="17.25" customHeight="1">
      <c r="A177" s="20" t="s">
        <v>370</v>
      </c>
      <c r="B177" s="21">
        <v>44561</v>
      </c>
      <c r="C177" s="22"/>
      <c r="D177" s="35" t="s">
        <v>371</v>
      </c>
      <c r="E177" s="32" t="s">
        <v>372</v>
      </c>
      <c r="F177" s="35" t="s">
        <v>22</v>
      </c>
      <c r="G177" s="23">
        <v>2</v>
      </c>
      <c r="H177" s="23"/>
      <c r="I177" s="23">
        <v>0</v>
      </c>
      <c r="J177" s="23">
        <f t="shared" si="10"/>
        <v>2</v>
      </c>
      <c r="K177" s="34">
        <v>2900.44</v>
      </c>
      <c r="L177" s="36">
        <f t="shared" si="9"/>
        <v>5800.88</v>
      </c>
    </row>
    <row r="178" spans="1:12" s="24" customFormat="1" ht="17.25" customHeight="1">
      <c r="A178" s="20" t="s">
        <v>370</v>
      </c>
      <c r="B178" s="21">
        <v>44561</v>
      </c>
      <c r="C178" s="22"/>
      <c r="D178" s="35" t="s">
        <v>373</v>
      </c>
      <c r="E178" s="32" t="s">
        <v>374</v>
      </c>
      <c r="F178" s="35" t="s">
        <v>22</v>
      </c>
      <c r="G178" s="23">
        <v>2</v>
      </c>
      <c r="H178" s="23"/>
      <c r="I178" s="23">
        <v>0</v>
      </c>
      <c r="J178" s="23">
        <f t="shared" si="10"/>
        <v>2</v>
      </c>
      <c r="K178" s="34">
        <v>3685.14</v>
      </c>
      <c r="L178" s="36">
        <f t="shared" si="9"/>
        <v>7370.28</v>
      </c>
    </row>
    <row r="179" spans="1:12" s="24" customFormat="1" ht="17.25" customHeight="1">
      <c r="A179" s="20" t="s">
        <v>370</v>
      </c>
      <c r="B179" s="21">
        <v>44561</v>
      </c>
      <c r="C179" s="22"/>
      <c r="D179" s="35" t="s">
        <v>375</v>
      </c>
      <c r="E179" s="32" t="s">
        <v>376</v>
      </c>
      <c r="F179" s="35" t="s">
        <v>22</v>
      </c>
      <c r="G179" s="23">
        <v>2</v>
      </c>
      <c r="H179" s="23"/>
      <c r="I179" s="23">
        <v>0</v>
      </c>
      <c r="J179" s="23">
        <f t="shared" si="10"/>
        <v>2</v>
      </c>
      <c r="K179" s="34">
        <v>3685.14</v>
      </c>
      <c r="L179" s="36">
        <f t="shared" si="9"/>
        <v>7370.28</v>
      </c>
    </row>
    <row r="180" spans="1:12" s="24" customFormat="1" ht="17.25" customHeight="1">
      <c r="A180" s="20" t="s">
        <v>370</v>
      </c>
      <c r="B180" s="21">
        <v>44561</v>
      </c>
      <c r="C180" s="22"/>
      <c r="D180" s="35" t="s">
        <v>377</v>
      </c>
      <c r="E180" s="32" t="s">
        <v>378</v>
      </c>
      <c r="F180" s="35" t="s">
        <v>22</v>
      </c>
      <c r="G180" s="23">
        <v>2</v>
      </c>
      <c r="H180" s="23"/>
      <c r="I180" s="23">
        <v>0</v>
      </c>
      <c r="J180" s="23">
        <f t="shared" si="10"/>
        <v>2</v>
      </c>
      <c r="K180" s="34">
        <v>3685.28</v>
      </c>
      <c r="L180" s="36">
        <f t="shared" si="9"/>
        <v>7370.56</v>
      </c>
    </row>
    <row r="181" spans="1:12" s="24" customFormat="1" ht="17.25" customHeight="1">
      <c r="A181" s="20" t="s">
        <v>111</v>
      </c>
      <c r="B181" s="21">
        <v>44561</v>
      </c>
      <c r="C181" s="22"/>
      <c r="D181" s="35" t="s">
        <v>379</v>
      </c>
      <c r="E181" s="32" t="s">
        <v>380</v>
      </c>
      <c r="F181" s="35" t="s">
        <v>22</v>
      </c>
      <c r="G181" s="23">
        <v>5</v>
      </c>
      <c r="H181" s="23"/>
      <c r="I181" s="23">
        <v>0</v>
      </c>
      <c r="J181" s="23">
        <f t="shared" si="10"/>
        <v>5</v>
      </c>
      <c r="K181" s="34">
        <v>5074</v>
      </c>
      <c r="L181" s="36">
        <f t="shared" si="9"/>
        <v>25370</v>
      </c>
    </row>
    <row r="182" spans="1:12" s="24" customFormat="1" ht="17.25" customHeight="1">
      <c r="A182" s="20" t="s">
        <v>111</v>
      </c>
      <c r="B182" s="21">
        <v>44561</v>
      </c>
      <c r="C182" s="22"/>
      <c r="D182" s="35" t="s">
        <v>381</v>
      </c>
      <c r="E182" s="32" t="s">
        <v>382</v>
      </c>
      <c r="F182" s="35" t="s">
        <v>22</v>
      </c>
      <c r="G182" s="23">
        <v>1</v>
      </c>
      <c r="H182" s="23"/>
      <c r="I182" s="23">
        <v>0</v>
      </c>
      <c r="J182" s="23">
        <f t="shared" si="10"/>
        <v>1</v>
      </c>
      <c r="K182" s="34">
        <v>2832</v>
      </c>
      <c r="L182" s="36">
        <f t="shared" si="9"/>
        <v>2832</v>
      </c>
    </row>
    <row r="183" spans="1:12" s="24" customFormat="1" ht="17.25" customHeight="1">
      <c r="A183" s="20" t="s">
        <v>111</v>
      </c>
      <c r="B183" s="21">
        <v>44561</v>
      </c>
      <c r="C183" s="22"/>
      <c r="D183" s="35" t="s">
        <v>383</v>
      </c>
      <c r="E183" s="32" t="s">
        <v>384</v>
      </c>
      <c r="F183" s="35" t="s">
        <v>22</v>
      </c>
      <c r="G183" s="23">
        <v>2</v>
      </c>
      <c r="H183" s="23"/>
      <c r="I183" s="23">
        <v>0</v>
      </c>
      <c r="J183" s="23">
        <f t="shared" si="10"/>
        <v>2</v>
      </c>
      <c r="K183" s="34">
        <v>2832</v>
      </c>
      <c r="L183" s="36">
        <f t="shared" si="9"/>
        <v>5664</v>
      </c>
    </row>
    <row r="184" spans="1:12" s="24" customFormat="1" ht="17.25" customHeight="1">
      <c r="A184" s="20" t="s">
        <v>111</v>
      </c>
      <c r="B184" s="21">
        <v>44561</v>
      </c>
      <c r="C184" s="22"/>
      <c r="D184" s="35" t="s">
        <v>385</v>
      </c>
      <c r="E184" s="32" t="s">
        <v>386</v>
      </c>
      <c r="F184" s="35" t="s">
        <v>22</v>
      </c>
      <c r="G184" s="23">
        <v>1</v>
      </c>
      <c r="H184" s="23"/>
      <c r="I184" s="23">
        <v>0</v>
      </c>
      <c r="J184" s="23">
        <f t="shared" si="10"/>
        <v>1</v>
      </c>
      <c r="K184" s="34">
        <v>3304</v>
      </c>
      <c r="L184" s="36">
        <f t="shared" si="9"/>
        <v>3304</v>
      </c>
    </row>
    <row r="185" spans="1:12" s="24" customFormat="1" ht="17.25" customHeight="1">
      <c r="A185" s="20" t="s">
        <v>111</v>
      </c>
      <c r="B185" s="21">
        <v>44561</v>
      </c>
      <c r="C185" s="22"/>
      <c r="D185" s="35" t="s">
        <v>387</v>
      </c>
      <c r="E185" s="32" t="s">
        <v>388</v>
      </c>
      <c r="F185" s="35" t="s">
        <v>22</v>
      </c>
      <c r="G185" s="23">
        <v>3</v>
      </c>
      <c r="H185" s="23"/>
      <c r="I185" s="23">
        <v>0</v>
      </c>
      <c r="J185" s="23">
        <f t="shared" si="10"/>
        <v>3</v>
      </c>
      <c r="K185" s="34">
        <v>2891</v>
      </c>
      <c r="L185" s="36">
        <f t="shared" si="9"/>
        <v>8673</v>
      </c>
    </row>
    <row r="186" spans="1:12" s="24" customFormat="1" ht="17.25" customHeight="1">
      <c r="A186" s="20">
        <v>44049</v>
      </c>
      <c r="B186" s="21">
        <v>44561</v>
      </c>
      <c r="C186" s="22"/>
      <c r="D186" s="35" t="s">
        <v>389</v>
      </c>
      <c r="E186" s="32" t="s">
        <v>390</v>
      </c>
      <c r="F186" s="35" t="s">
        <v>22</v>
      </c>
      <c r="G186" s="23">
        <v>2</v>
      </c>
      <c r="H186" s="23"/>
      <c r="I186" s="23">
        <v>0</v>
      </c>
      <c r="J186" s="23">
        <f t="shared" si="10"/>
        <v>2</v>
      </c>
      <c r="K186" s="34">
        <v>4720</v>
      </c>
      <c r="L186" s="36">
        <f t="shared" si="9"/>
        <v>9440</v>
      </c>
    </row>
    <row r="187" spans="1:12" s="24" customFormat="1" ht="17.25" customHeight="1">
      <c r="A187" s="20" t="s">
        <v>111</v>
      </c>
      <c r="B187" s="21">
        <v>44561</v>
      </c>
      <c r="C187" s="22"/>
      <c r="D187" s="35" t="s">
        <v>391</v>
      </c>
      <c r="E187" s="32" t="s">
        <v>392</v>
      </c>
      <c r="F187" s="35" t="s">
        <v>22</v>
      </c>
      <c r="G187" s="23">
        <v>2</v>
      </c>
      <c r="H187" s="23"/>
      <c r="I187" s="23">
        <v>0</v>
      </c>
      <c r="J187" s="23">
        <f t="shared" si="10"/>
        <v>2</v>
      </c>
      <c r="K187" s="34">
        <v>4838</v>
      </c>
      <c r="L187" s="36">
        <f t="shared" si="9"/>
        <v>9676</v>
      </c>
    </row>
    <row r="188" spans="1:12" s="24" customFormat="1" ht="17.25" customHeight="1">
      <c r="A188" s="20">
        <v>43665</v>
      </c>
      <c r="B188" s="21">
        <v>44561</v>
      </c>
      <c r="C188" s="22"/>
      <c r="D188" s="35" t="s">
        <v>393</v>
      </c>
      <c r="E188" s="32" t="s">
        <v>394</v>
      </c>
      <c r="F188" s="35" t="s">
        <v>22</v>
      </c>
      <c r="G188" s="23">
        <v>2</v>
      </c>
      <c r="H188" s="23"/>
      <c r="I188" s="23">
        <v>0</v>
      </c>
      <c r="J188" s="23">
        <f t="shared" si="10"/>
        <v>2</v>
      </c>
      <c r="K188" s="34">
        <v>5310</v>
      </c>
      <c r="L188" s="36">
        <f t="shared" si="9"/>
        <v>10620</v>
      </c>
    </row>
    <row r="189" spans="1:12" s="24" customFormat="1" ht="17.25" customHeight="1">
      <c r="A189" s="20" t="s">
        <v>111</v>
      </c>
      <c r="B189" s="21">
        <v>44561</v>
      </c>
      <c r="C189" s="22"/>
      <c r="D189" s="35" t="s">
        <v>395</v>
      </c>
      <c r="E189" s="32" t="s">
        <v>396</v>
      </c>
      <c r="F189" s="35" t="s">
        <v>22</v>
      </c>
      <c r="G189" s="23">
        <v>2</v>
      </c>
      <c r="H189" s="23"/>
      <c r="I189" s="23">
        <v>0</v>
      </c>
      <c r="J189" s="23">
        <f t="shared" si="10"/>
        <v>2</v>
      </c>
      <c r="K189" s="34">
        <v>4956</v>
      </c>
      <c r="L189" s="36">
        <f t="shared" si="9"/>
        <v>9912</v>
      </c>
    </row>
    <row r="190" spans="1:12" s="24" customFormat="1" ht="17.25" customHeight="1">
      <c r="A190" s="20" t="s">
        <v>111</v>
      </c>
      <c r="B190" s="21">
        <v>44561</v>
      </c>
      <c r="C190" s="22"/>
      <c r="D190" s="35" t="s">
        <v>397</v>
      </c>
      <c r="E190" s="32" t="s">
        <v>398</v>
      </c>
      <c r="F190" s="35" t="s">
        <v>22</v>
      </c>
      <c r="G190" s="23">
        <v>1</v>
      </c>
      <c r="H190" s="23"/>
      <c r="I190" s="23">
        <v>0</v>
      </c>
      <c r="J190" s="23">
        <f t="shared" si="10"/>
        <v>1</v>
      </c>
      <c r="K190" s="34">
        <v>5192</v>
      </c>
      <c r="L190" s="36">
        <f t="shared" si="9"/>
        <v>5192</v>
      </c>
    </row>
    <row r="191" spans="1:12" s="24" customFormat="1" ht="17.25" customHeight="1">
      <c r="A191" s="20">
        <v>43665</v>
      </c>
      <c r="B191" s="21">
        <v>44561</v>
      </c>
      <c r="C191" s="22"/>
      <c r="D191" s="35" t="s">
        <v>399</v>
      </c>
      <c r="E191" s="32" t="s">
        <v>400</v>
      </c>
      <c r="F191" s="35" t="s">
        <v>22</v>
      </c>
      <c r="G191" s="23">
        <v>1</v>
      </c>
      <c r="H191" s="23"/>
      <c r="I191" s="23">
        <v>0</v>
      </c>
      <c r="J191" s="23">
        <f t="shared" si="10"/>
        <v>1</v>
      </c>
      <c r="K191" s="34">
        <v>4956</v>
      </c>
      <c r="L191" s="36">
        <f t="shared" si="9"/>
        <v>4956</v>
      </c>
    </row>
    <row r="192" spans="1:12" s="24" customFormat="1" ht="25.5" customHeight="1">
      <c r="A192" s="20">
        <v>43525</v>
      </c>
      <c r="B192" s="21">
        <v>44561</v>
      </c>
      <c r="C192" s="22"/>
      <c r="D192" s="35" t="s">
        <v>401</v>
      </c>
      <c r="E192" s="32" t="s">
        <v>402</v>
      </c>
      <c r="F192" s="35" t="s">
        <v>22</v>
      </c>
      <c r="G192" s="23">
        <v>15</v>
      </c>
      <c r="H192" s="23"/>
      <c r="I192" s="23">
        <v>0</v>
      </c>
      <c r="J192" s="23">
        <f t="shared" si="10"/>
        <v>15</v>
      </c>
      <c r="K192" s="34">
        <v>7670</v>
      </c>
      <c r="L192" s="36">
        <f t="shared" si="9"/>
        <v>115050</v>
      </c>
    </row>
    <row r="193" spans="1:13" s="24" customFormat="1" ht="17.25" customHeight="1">
      <c r="A193" s="20">
        <v>42929</v>
      </c>
      <c r="B193" s="21">
        <v>44561</v>
      </c>
      <c r="C193" s="22"/>
      <c r="D193" s="35" t="s">
        <v>403</v>
      </c>
      <c r="E193" s="32" t="s">
        <v>404</v>
      </c>
      <c r="F193" s="35" t="s">
        <v>22</v>
      </c>
      <c r="G193" s="23">
        <v>17</v>
      </c>
      <c r="H193" s="23"/>
      <c r="I193" s="23">
        <v>0</v>
      </c>
      <c r="J193" s="23">
        <f t="shared" si="10"/>
        <v>17</v>
      </c>
      <c r="K193" s="34">
        <v>10177.5</v>
      </c>
      <c r="L193" s="36">
        <f t="shared" si="9"/>
        <v>173017.5</v>
      </c>
    </row>
    <row r="194" spans="1:13" s="24" customFormat="1" ht="17.25" customHeight="1">
      <c r="A194" s="20">
        <v>43557</v>
      </c>
      <c r="B194" s="21">
        <v>44561</v>
      </c>
      <c r="C194" s="22"/>
      <c r="D194" s="35" t="s">
        <v>405</v>
      </c>
      <c r="E194" s="32" t="s">
        <v>406</v>
      </c>
      <c r="F194" s="35" t="s">
        <v>22</v>
      </c>
      <c r="G194" s="23">
        <v>112</v>
      </c>
      <c r="H194" s="23"/>
      <c r="I194" s="23">
        <v>47</v>
      </c>
      <c r="J194" s="23">
        <v>60</v>
      </c>
      <c r="K194" s="33">
        <v>103.07</v>
      </c>
      <c r="L194" s="36">
        <f t="shared" si="9"/>
        <v>6184.2</v>
      </c>
    </row>
    <row r="195" spans="1:13" s="24" customFormat="1" ht="17.25" customHeight="1">
      <c r="A195" s="20">
        <v>44547</v>
      </c>
      <c r="B195" s="21">
        <v>44561</v>
      </c>
      <c r="C195" s="22"/>
      <c r="D195" s="35" t="s">
        <v>407</v>
      </c>
      <c r="E195" s="32" t="s">
        <v>408</v>
      </c>
      <c r="F195" s="35" t="s">
        <v>22</v>
      </c>
      <c r="G195" s="23">
        <v>33</v>
      </c>
      <c r="H195" s="23"/>
      <c r="I195" s="23">
        <v>31</v>
      </c>
      <c r="J195" s="23">
        <v>87</v>
      </c>
      <c r="K195" s="33">
        <v>105.53</v>
      </c>
      <c r="L195" s="36">
        <f t="shared" si="9"/>
        <v>9181.11</v>
      </c>
    </row>
    <row r="196" spans="1:13" s="24" customFormat="1" ht="17.25" customHeight="1">
      <c r="A196" s="20">
        <v>44239</v>
      </c>
      <c r="B196" s="21">
        <v>44561</v>
      </c>
      <c r="C196" s="22"/>
      <c r="D196" s="35" t="s">
        <v>409</v>
      </c>
      <c r="E196" s="32" t="s">
        <v>410</v>
      </c>
      <c r="F196" s="35" t="s">
        <v>22</v>
      </c>
      <c r="G196" s="23">
        <v>9</v>
      </c>
      <c r="H196" s="23"/>
      <c r="I196" s="23">
        <v>0</v>
      </c>
      <c r="J196" s="23">
        <f t="shared" si="10"/>
        <v>9</v>
      </c>
      <c r="K196" s="34">
        <v>8590.4</v>
      </c>
      <c r="L196" s="36">
        <f t="shared" si="9"/>
        <v>77313.599999999991</v>
      </c>
    </row>
    <row r="197" spans="1:13" s="24" customFormat="1" ht="26.25" customHeight="1">
      <c r="A197" s="20">
        <v>42341</v>
      </c>
      <c r="B197" s="21">
        <v>44561</v>
      </c>
      <c r="C197" s="22"/>
      <c r="D197" s="35" t="s">
        <v>411</v>
      </c>
      <c r="E197" s="32" t="s">
        <v>412</v>
      </c>
      <c r="F197" s="35" t="s">
        <v>22</v>
      </c>
      <c r="G197" s="23">
        <v>16</v>
      </c>
      <c r="H197" s="23"/>
      <c r="I197" s="23">
        <v>0</v>
      </c>
      <c r="J197" s="23">
        <v>17</v>
      </c>
      <c r="K197" s="34">
        <v>5664</v>
      </c>
      <c r="L197" s="36">
        <f t="shared" si="9"/>
        <v>96288</v>
      </c>
    </row>
    <row r="198" spans="1:13" s="24" customFormat="1" ht="17.25" customHeight="1">
      <c r="A198" s="20">
        <v>44024</v>
      </c>
      <c r="B198" s="21">
        <v>44561</v>
      </c>
      <c r="C198" s="22"/>
      <c r="D198" s="35" t="s">
        <v>413</v>
      </c>
      <c r="E198" s="32" t="s">
        <v>414</v>
      </c>
      <c r="F198" s="35" t="s">
        <v>22</v>
      </c>
      <c r="G198" s="23">
        <v>24</v>
      </c>
      <c r="H198" s="23"/>
      <c r="I198" s="23">
        <v>2</v>
      </c>
      <c r="J198" s="23">
        <f t="shared" si="10"/>
        <v>22</v>
      </c>
      <c r="K198" s="33">
        <v>560.5</v>
      </c>
      <c r="L198" s="36">
        <f t="shared" si="9"/>
        <v>12331</v>
      </c>
    </row>
    <row r="199" spans="1:13">
      <c r="A199" s="46" t="s">
        <v>415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8"/>
      <c r="L199" s="39">
        <f>SUM(L8:L198)</f>
        <v>2343639.3900000011</v>
      </c>
    </row>
    <row r="200" spans="1:13" customFormat="1">
      <c r="K200" s="28"/>
      <c r="L200" s="37"/>
    </row>
    <row r="201" spans="1:13" s="40" customFormat="1" ht="14.25">
      <c r="A201" s="57"/>
      <c r="B201" s="57"/>
      <c r="C201" s="57"/>
      <c r="E201" s="57"/>
      <c r="F201" s="57"/>
      <c r="G201" s="45"/>
      <c r="H201" s="60"/>
      <c r="I201" s="60"/>
      <c r="J201" s="41"/>
      <c r="K201" s="57"/>
      <c r="L201" s="57"/>
    </row>
    <row r="202" spans="1:13" s="40" customFormat="1" ht="42" customHeight="1">
      <c r="A202" s="61"/>
      <c r="B202" s="61"/>
      <c r="C202" s="61"/>
      <c r="E202" s="61"/>
      <c r="F202" s="61"/>
      <c r="G202" s="61"/>
      <c r="H202" s="61"/>
      <c r="I202" s="61"/>
      <c r="J202" s="42"/>
    </row>
    <row r="203" spans="1:13" s="40" customFormat="1" ht="14.25">
      <c r="A203" s="58"/>
      <c r="B203" s="58"/>
      <c r="C203" s="58"/>
      <c r="E203" s="58"/>
      <c r="F203" s="58"/>
      <c r="G203" s="58"/>
      <c r="H203" s="58"/>
      <c r="I203" s="58"/>
      <c r="J203" s="43"/>
      <c r="K203" s="58"/>
      <c r="L203" s="58"/>
      <c r="M203" s="43"/>
    </row>
    <row r="204" spans="1:13" s="40" customFormat="1" ht="14.25">
      <c r="A204" s="57"/>
      <c r="B204" s="57"/>
      <c r="C204" s="57"/>
      <c r="E204" s="57"/>
      <c r="F204" s="57"/>
      <c r="G204" s="57"/>
      <c r="H204" s="59"/>
      <c r="I204" s="59"/>
      <c r="J204" s="44"/>
      <c r="K204" s="57"/>
      <c r="L204" s="57"/>
    </row>
    <row r="205" spans="1:13" customFormat="1"/>
    <row r="206" spans="1:13">
      <c r="I206" s="2"/>
      <c r="K206" s="1"/>
    </row>
  </sheetData>
  <mergeCells count="30">
    <mergeCell ref="K201:L201"/>
    <mergeCell ref="K203:L203"/>
    <mergeCell ref="K204:L204"/>
    <mergeCell ref="A203:C203"/>
    <mergeCell ref="E203:G203"/>
    <mergeCell ref="H203:I203"/>
    <mergeCell ref="A204:C204"/>
    <mergeCell ref="E204:G204"/>
    <mergeCell ref="H204:I204"/>
    <mergeCell ref="A201:C201"/>
    <mergeCell ref="H201:I201"/>
    <mergeCell ref="A202:C202"/>
    <mergeCell ref="E202:G202"/>
    <mergeCell ref="H202:I202"/>
    <mergeCell ref="E201:F201"/>
    <mergeCell ref="A199:K199"/>
    <mergeCell ref="B1:L1"/>
    <mergeCell ref="B2:L2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</mergeCells>
  <pageMargins left="0.19685039370078741" right="0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6:D19"/>
  <sheetViews>
    <sheetView workbookViewId="0">
      <selection activeCell="C13" sqref="C13"/>
    </sheetView>
  </sheetViews>
  <sheetFormatPr defaultColWidth="9.140625" defaultRowHeight="15"/>
  <cols>
    <col min="1" max="1" width="34.28515625" customWidth="1"/>
    <col min="2" max="2" width="33.42578125" customWidth="1"/>
    <col min="3" max="3" width="19.7109375" customWidth="1"/>
    <col min="4" max="4" width="30.140625" customWidth="1"/>
  </cols>
  <sheetData>
    <row r="6" spans="1:4">
      <c r="A6" s="3" t="s">
        <v>416</v>
      </c>
      <c r="B6" s="3" t="s">
        <v>417</v>
      </c>
      <c r="C6" s="3" t="s">
        <v>418</v>
      </c>
      <c r="D6" s="4" t="s">
        <v>419</v>
      </c>
    </row>
    <row r="7" spans="1:4">
      <c r="A7" s="5" t="s">
        <v>420</v>
      </c>
      <c r="B7" s="6" t="s">
        <v>421</v>
      </c>
      <c r="C7" s="6" t="s">
        <v>422</v>
      </c>
      <c r="D7" s="7">
        <v>608011.66</v>
      </c>
    </row>
    <row r="8" spans="1:4">
      <c r="A8" s="5" t="s">
        <v>423</v>
      </c>
      <c r="B8" s="8" t="s">
        <v>424</v>
      </c>
      <c r="C8" s="9" t="s">
        <v>425</v>
      </c>
      <c r="D8" s="10">
        <v>1587216.46</v>
      </c>
    </row>
    <row r="9" spans="1:4" ht="15.75" thickBot="1">
      <c r="A9" s="11" t="s">
        <v>426</v>
      </c>
      <c r="B9" s="12" t="s">
        <v>427</v>
      </c>
      <c r="C9" s="12" t="s">
        <v>428</v>
      </c>
      <c r="D9" s="13">
        <v>148411.26999999999</v>
      </c>
    </row>
    <row r="10" spans="1:4" ht="15.75" thickBot="1">
      <c r="A10" s="62" t="s">
        <v>429</v>
      </c>
      <c r="B10" s="62"/>
      <c r="C10" s="63"/>
      <c r="D10" s="14">
        <f>SUM(D7:D9)</f>
        <v>2343639.39</v>
      </c>
    </row>
    <row r="11" spans="1:4">
      <c r="D11" s="31"/>
    </row>
    <row r="13" spans="1:4">
      <c r="D13" s="30"/>
    </row>
    <row r="14" spans="1:4">
      <c r="D14" s="30"/>
    </row>
    <row r="15" spans="1:4">
      <c r="D15" s="30"/>
    </row>
    <row r="16" spans="1:4">
      <c r="D16" s="31"/>
    </row>
    <row r="17" spans="4:4">
      <c r="D17" s="30"/>
    </row>
    <row r="18" spans="4:4">
      <c r="D18" s="30"/>
    </row>
    <row r="19" spans="4:4">
      <c r="D19" s="31"/>
    </row>
  </sheetData>
  <mergeCells count="1"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 PC</dc:creator>
  <cp:keywords/>
  <dc:description/>
  <cp:lastModifiedBy>Mariela Gomez De Leon</cp:lastModifiedBy>
  <cp:revision/>
  <dcterms:created xsi:type="dcterms:W3CDTF">2021-10-02T22:00:14Z</dcterms:created>
  <dcterms:modified xsi:type="dcterms:W3CDTF">2022-01-06T19:19:32Z</dcterms:modified>
  <cp:category/>
  <cp:contentStatus/>
</cp:coreProperties>
</file>