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bril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4" i="1" l="1"/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<sst xmlns="http://schemas.openxmlformats.org/spreadsheetml/2006/main" count="28" uniqueCount="28">
  <si>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</si>
  <si>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</si>
  <si>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</si>
  <si>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</si>
  <si>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</si>
  <si>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</si>
  <si>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</si>
  <si>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</si>
  <si>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</si>
  <si>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</si>
  <si>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</si>
  <si>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</si>
  <si>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</si>
  <si>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</si>
  <si>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</si>
  <si>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</si>
  <si>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</si>
  <si>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</si>
  <si>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</si>
  <si>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</si>
  <si>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</si>
  <si>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</si>
  <si>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</si>
  <si>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</si>
  <si>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</si>
  <si>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</si>
  <si>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</si>
  <si>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31 de Mayo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</si>
</sst>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5" fontId="14" fillId="0" borderId="0" xfId="0" applyNumberFormat="1" applyFont="1" applyBorder="1" applyAlignment="1">
      <alignment horizontal="right"/>
    </xf>
    <xf numFmtId="164" fontId="13" fillId="2" borderId="0" xfId="0" applyNumberFormat="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2124075</xdr:colOff>
      <xdr:row>0</xdr:row>
      <xdr:rowOff>133350</xdr:rowOff>
    </xdr:from>
    <xdr:to>
      <xdr:col>3</xdr:col>
      <xdr:colOff>3886200</xdr:colOff>
      <xdr:row>5</xdr:row>
      <xdr:rowOff>95250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333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7" workbookViewId="0">
      <selection activeCell="F36" sqref="F36:H36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6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41"/>
      <c r="B1" s="41"/>
      <c r="C1" s="41"/>
      <c r="D1" s="4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41"/>
      <c r="B2" s="41"/>
      <c r="C2" s="41"/>
      <c r="D2" s="4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42" t="s">
        <v>0</v>
      </c>
      <c r="B6" s="42"/>
      <c r="C6" s="42"/>
      <c r="D6" s="42"/>
      <c r="E6" s="4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43" t="s">
        <v>26</v>
      </c>
      <c r="B7" s="43"/>
      <c r="C7" s="43"/>
      <c r="D7" s="43"/>
      <c r="E7" s="4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42" t="s">
        <v>1</v>
      </c>
      <c r="B9" s="42"/>
      <c r="C9" s="42"/>
      <c r="D9" s="42"/>
      <c r="E9" s="4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42" t="s">
        <v>27</v>
      </c>
      <c r="B10" s="42"/>
      <c r="C10" s="42"/>
      <c r="D10" s="42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44" t="s">
        <v>2</v>
      </c>
      <c r="B11" s="44"/>
      <c r="C11" s="44"/>
      <c r="D11" s="44"/>
      <c r="E11" s="4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0.5" customHeight="1" x14ac:dyDescent="0.25">
      <c r="D13" s="40" t="s">
        <v>3</v>
      </c>
      <c r="E13" s="21"/>
    </row>
    <row r="14" spans="1:26" s="21" customFormat="1" ht="19.5" customHeight="1" x14ac:dyDescent="0.25">
      <c r="D14" s="40"/>
    </row>
    <row r="15" spans="1:26" s="1" customFormat="1" ht="19.5" customHeight="1" x14ac:dyDescent="0.25">
      <c r="D15" s="40"/>
      <c r="E15" s="21"/>
    </row>
    <row r="16" spans="1:26" s="23" customFormat="1" ht="19.5" customHeight="1" x14ac:dyDescent="0.25">
      <c r="D16" s="22" t="s">
        <v>4</v>
      </c>
      <c r="E16" s="39" t="s">
        <v>5</v>
      </c>
    </row>
    <row r="17" spans="4:9" s="11" customFormat="1" ht="19.5" customHeight="1" x14ac:dyDescent="0.25">
      <c r="D17" s="29" t="s">
        <v>6</v>
      </c>
      <c r="E17" s="30">
        <v>1486061.88</v>
      </c>
    </row>
    <row r="18" spans="4:9" s="1" customFormat="1" ht="19.5" customHeight="1" x14ac:dyDescent="0.25">
      <c r="D18" s="29" t="s">
        <v>7</v>
      </c>
      <c r="E18" s="31">
        <v>3251934.72</v>
      </c>
    </row>
    <row r="19" spans="4:9" s="21" customFormat="1" ht="19.5" customHeight="1" x14ac:dyDescent="0.25">
      <c r="D19" s="22" t="s">
        <v>8</v>
      </c>
      <c r="E19" s="25">
        <f>SUM(E17:E18)</f>
        <v>4737996.5999999996</v>
      </c>
    </row>
    <row r="20" spans="4:9" s="21" customFormat="1" ht="19.5" customHeight="1" x14ac:dyDescent="0.25">
      <c r="D20" s="22" t="s">
        <v>9</v>
      </c>
      <c r="E20" s="26"/>
    </row>
    <row r="21" spans="4:9" s="1" customFormat="1" ht="19.5" customHeight="1" x14ac:dyDescent="0.25">
      <c r="D21" s="29" t="s">
        <v>10</v>
      </c>
      <c r="E21" s="31">
        <v>109820349.77</v>
      </c>
      <c r="F21" s="32"/>
      <c r="G21" s="2"/>
    </row>
    <row r="22" spans="4:9" s="1" customFormat="1" ht="19.5" customHeight="1" x14ac:dyDescent="0.2">
      <c r="D22" s="29" t="s">
        <v>11</v>
      </c>
      <c r="E22" s="33">
        <v>-88345083.799999997</v>
      </c>
      <c r="F22" s="32"/>
      <c r="G22" s="2"/>
    </row>
    <row r="23" spans="4:9" s="21" customFormat="1" ht="19.5" customHeight="1" x14ac:dyDescent="0.25">
      <c r="D23" s="22" t="s">
        <v>12</v>
      </c>
      <c r="E23" s="25">
        <f>SUM(E21:E22)</f>
        <v>21475265.969999999</v>
      </c>
    </row>
    <row r="24" spans="4:9" s="21" customFormat="1" ht="19.5" customHeight="1" thickBot="1" x14ac:dyDescent="0.3">
      <c r="D24" s="22" t="s">
        <v>13</v>
      </c>
      <c r="E24" s="27">
        <f>SUM(E23+E19)</f>
        <v>26213262.57</v>
      </c>
      <c r="I24" s="36"/>
    </row>
    <row r="25" spans="4:9" s="21" customFormat="1" ht="19.5" customHeight="1" thickTop="1" x14ac:dyDescent="0.25">
      <c r="D25" s="22" t="s">
        <v>14</v>
      </c>
      <c r="E25" s="24"/>
    </row>
    <row r="26" spans="4:9" s="21" customFormat="1" ht="19.5" customHeight="1" x14ac:dyDescent="0.25">
      <c r="D26" s="22" t="s">
        <v>15</v>
      </c>
      <c r="E26" s="28"/>
    </row>
    <row r="27" spans="4:9" s="32" customFormat="1" ht="19.5" customHeight="1" x14ac:dyDescent="0.25">
      <c r="D27" s="29" t="s">
        <v>16</v>
      </c>
      <c r="E27" s="31">
        <v>3977206.86</v>
      </c>
    </row>
    <row r="28" spans="4:9" s="32" customFormat="1" ht="19.5" customHeight="1" x14ac:dyDescent="0.25">
      <c r="D28" s="29" t="s">
        <v>17</v>
      </c>
      <c r="E28" s="31">
        <v>619384.39</v>
      </c>
    </row>
    <row r="29" spans="4:9" s="21" customFormat="1" ht="19.5" customHeight="1" x14ac:dyDescent="0.25">
      <c r="D29" s="22" t="s">
        <v>18</v>
      </c>
      <c r="E29" s="25">
        <f>SUM(E27:E28)</f>
        <v>4596591.25</v>
      </c>
    </row>
    <row r="30" spans="4:9" s="21" customFormat="1" ht="19.5" customHeight="1" x14ac:dyDescent="0.25">
      <c r="D30" s="22" t="s">
        <v>19</v>
      </c>
      <c r="E30" s="25">
        <v>0</v>
      </c>
    </row>
    <row r="31" spans="4:9" s="21" customFormat="1" ht="19.5" customHeight="1" x14ac:dyDescent="0.25">
      <c r="D31" s="22" t="s">
        <v>20</v>
      </c>
      <c r="E31" s="25">
        <f>SUM(E29)</f>
        <v>4596591.25</v>
      </c>
    </row>
    <row r="32" spans="4:9" s="21" customFormat="1" ht="19.5" customHeight="1" x14ac:dyDescent="0.25">
      <c r="D32" s="22" t="s">
        <v>21</v>
      </c>
      <c r="E32" s="25"/>
    </row>
    <row r="33" spans="3:9" s="32" customFormat="1" ht="19.5" customHeight="1" x14ac:dyDescent="0.25">
      <c r="D33" s="29" t="s">
        <v>22</v>
      </c>
      <c r="E33" s="31">
        <v>20263962.079999998</v>
      </c>
      <c r="F33" s="34"/>
    </row>
    <row r="34" spans="3:9" s="32" customFormat="1" ht="19.5" customHeight="1" x14ac:dyDescent="0.2">
      <c r="D34" s="29" t="s">
        <v>23</v>
      </c>
      <c r="E34" s="35">
        <f>1352414.24+295</f>
        <v>1352709.24</v>
      </c>
      <c r="F34" s="34"/>
      <c r="G34" s="34"/>
    </row>
    <row r="35" spans="3:9" s="21" customFormat="1" ht="19.5" customHeight="1" x14ac:dyDescent="0.25">
      <c r="D35" s="22" t="s">
        <v>24</v>
      </c>
      <c r="E35" s="25">
        <f>SUM(E33:E34)</f>
        <v>21616671.319999997</v>
      </c>
      <c r="F35" s="36"/>
      <c r="G35" s="36"/>
      <c r="I35" s="37"/>
    </row>
    <row r="36" spans="3:9" s="21" customFormat="1" ht="19.5" customHeight="1" thickBot="1" x14ac:dyDescent="0.3">
      <c r="D36" s="22" t="s">
        <v>25</v>
      </c>
      <c r="E36" s="27">
        <f>SUM(E35+E31)</f>
        <v>26213262.569999997</v>
      </c>
      <c r="F36" s="36"/>
      <c r="G36" s="36"/>
    </row>
    <row r="37" spans="3:9" s="1" customFormat="1" ht="16.5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/>
      <c r="E38" s="38"/>
    </row>
    <row r="39" spans="3:9" s="1" customFormat="1" ht="16.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ht="15.75" thickBot="1" x14ac:dyDescent="0.3"/>
    <row r="88" spans="4:4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FFB294-1776-4736-8CC0-1D09791D92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8E938-782D-4154-B5D3-FF944C013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79C0F0-F08B-4275-89A4-F87CB5BCFF66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abril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2021-10-08T22:20:36Z</dcterms:modified>
</cp:coreProperties>
</file>